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7965"/>
  </bookViews>
  <sheets>
    <sheet name="I.Conocimientos" sheetId="4" r:id="rId1"/>
  </sheets>
  <calcPr calcId="125725"/>
</workbook>
</file>

<file path=xl/calcChain.xml><?xml version="1.0" encoding="utf-8"?>
<calcChain xmlns="http://schemas.openxmlformats.org/spreadsheetml/2006/main">
  <c r="AZ12" i="4"/>
  <c r="AZ13"/>
  <c r="AZ14"/>
  <c r="AZ15"/>
  <c r="AZ16"/>
  <c r="AZ17"/>
  <c r="AZ18"/>
  <c r="AZ19"/>
  <c r="AZ20"/>
  <c r="AZ21"/>
  <c r="AZ22"/>
  <c r="AZ23"/>
  <c r="AZ24"/>
  <c r="AZ25"/>
  <c r="AZ26"/>
  <c r="AZ27"/>
  <c r="AZ28"/>
  <c r="AZ29"/>
  <c r="AZ30"/>
  <c r="AZ31"/>
  <c r="AZ32"/>
  <c r="AZ33"/>
  <c r="AZ34"/>
  <c r="AZ35"/>
  <c r="AZ36"/>
  <c r="AZ37"/>
  <c r="AZ38"/>
  <c r="AZ39"/>
  <c r="AZ40"/>
  <c r="AZ41"/>
  <c r="AZ42"/>
  <c r="AZ43"/>
  <c r="AZ44"/>
  <c r="AZ45"/>
  <c r="AZ46"/>
  <c r="AZ47"/>
  <c r="AZ48"/>
  <c r="AZ49"/>
  <c r="AZ50"/>
  <c r="AZ51"/>
  <c r="AZ52"/>
  <c r="AZ53"/>
  <c r="AZ54"/>
  <c r="AZ55"/>
  <c r="AZ56"/>
  <c r="AZ57"/>
  <c r="AZ58"/>
  <c r="AZ59"/>
  <c r="AZ60"/>
  <c r="AZ61"/>
  <c r="AZ62"/>
  <c r="AZ63"/>
  <c r="AZ64"/>
  <c r="AZ65"/>
  <c r="AZ66"/>
  <c r="AZ67"/>
  <c r="AZ68"/>
  <c r="AZ69"/>
  <c r="AZ70"/>
  <c r="AZ71"/>
  <c r="AZ72"/>
  <c r="AZ73"/>
  <c r="AZ74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V12"/>
  <c r="AV13"/>
  <c r="AV14"/>
  <c r="AV15"/>
  <c r="AV16"/>
  <c r="AV17"/>
  <c r="AV18"/>
  <c r="AV19"/>
  <c r="AV20"/>
  <c r="AV21"/>
  <c r="AV22"/>
  <c r="AV23"/>
  <c r="AV24"/>
  <c r="AV25"/>
  <c r="AV26"/>
  <c r="AV27"/>
  <c r="AV28"/>
  <c r="AV29"/>
  <c r="AV30"/>
  <c r="AV31"/>
  <c r="AV32"/>
  <c r="AV33"/>
  <c r="AV34"/>
  <c r="AV35"/>
  <c r="AV36"/>
  <c r="AV37"/>
  <c r="AV38"/>
  <c r="AV39"/>
  <c r="AV40"/>
  <c r="AV41"/>
  <c r="AV42"/>
  <c r="AV43"/>
  <c r="AV44"/>
  <c r="AV45"/>
  <c r="AV46"/>
  <c r="AV47"/>
  <c r="AV48"/>
  <c r="AV49"/>
  <c r="AV50"/>
  <c r="AV51"/>
  <c r="AV52"/>
  <c r="AV53"/>
  <c r="AV54"/>
  <c r="AV55"/>
  <c r="AV56"/>
  <c r="AV57"/>
  <c r="AV58"/>
  <c r="AV59"/>
  <c r="AV60"/>
  <c r="AV61"/>
  <c r="AV62"/>
  <c r="AV63"/>
  <c r="AV64"/>
  <c r="AV65"/>
  <c r="AV66"/>
  <c r="AV67"/>
  <c r="AV68"/>
  <c r="AV69"/>
  <c r="AV70"/>
  <c r="AV71"/>
  <c r="AV72"/>
  <c r="AV73"/>
  <c r="AV74"/>
  <c r="AZ11"/>
  <c r="AX11"/>
  <c r="AV11"/>
  <c r="AU11"/>
  <c r="AU12"/>
  <c r="AW12"/>
  <c r="AY12"/>
  <c r="AU13"/>
  <c r="AW13"/>
  <c r="AY13"/>
  <c r="AU14"/>
  <c r="AW14"/>
  <c r="AY14"/>
  <c r="AU15"/>
  <c r="AW15"/>
  <c r="AY15"/>
  <c r="AU16"/>
  <c r="AW16"/>
  <c r="AY16"/>
  <c r="AU17"/>
  <c r="AW17"/>
  <c r="AY17"/>
  <c r="AU18"/>
  <c r="AW18"/>
  <c r="AY18"/>
  <c r="AU19"/>
  <c r="AW19"/>
  <c r="AY19"/>
  <c r="AU20"/>
  <c r="AW20"/>
  <c r="AY20"/>
  <c r="AU21"/>
  <c r="AW21"/>
  <c r="AY21"/>
  <c r="AU22"/>
  <c r="AW22"/>
  <c r="AY22"/>
  <c r="AU23"/>
  <c r="AW23"/>
  <c r="AY23"/>
  <c r="AU24"/>
  <c r="AW24"/>
  <c r="AY24"/>
  <c r="AU25"/>
  <c r="AW25"/>
  <c r="AY25"/>
  <c r="AU26"/>
  <c r="AW26"/>
  <c r="AY26"/>
  <c r="AU27"/>
  <c r="AW27"/>
  <c r="AY27"/>
  <c r="AU28"/>
  <c r="AW28"/>
  <c r="AY28"/>
  <c r="AU29"/>
  <c r="AW29"/>
  <c r="AY29"/>
  <c r="AU30"/>
  <c r="AW30"/>
  <c r="AY30"/>
  <c r="AU31"/>
  <c r="AW31"/>
  <c r="AY31"/>
  <c r="AU32"/>
  <c r="AW32"/>
  <c r="AY32"/>
  <c r="AU33"/>
  <c r="AW33"/>
  <c r="AY33"/>
  <c r="AU34"/>
  <c r="AW34"/>
  <c r="AY34"/>
  <c r="AU35"/>
  <c r="AW35"/>
  <c r="AY35"/>
  <c r="AU36"/>
  <c r="AW36"/>
  <c r="AY36"/>
  <c r="AU37"/>
  <c r="AW37"/>
  <c r="AY37"/>
  <c r="AU38"/>
  <c r="AW38"/>
  <c r="AY38"/>
  <c r="AU39"/>
  <c r="AW39"/>
  <c r="AY39"/>
  <c r="AU40"/>
  <c r="AW40"/>
  <c r="AY40"/>
  <c r="AU41"/>
  <c r="AW41"/>
  <c r="AY41"/>
  <c r="AU42"/>
  <c r="AW42"/>
  <c r="AY42"/>
  <c r="AU43"/>
  <c r="AW43"/>
  <c r="AY43"/>
  <c r="AU44"/>
  <c r="AW44"/>
  <c r="AY44"/>
  <c r="AU45"/>
  <c r="AW45"/>
  <c r="AY45"/>
  <c r="AU46"/>
  <c r="AW46"/>
  <c r="AY46"/>
  <c r="AU47"/>
  <c r="AW47"/>
  <c r="AY47"/>
  <c r="AU48"/>
  <c r="AW48"/>
  <c r="AY48"/>
  <c r="AU49"/>
  <c r="AW49"/>
  <c r="AY49"/>
  <c r="AU50"/>
  <c r="AW50"/>
  <c r="AY50"/>
  <c r="AU51"/>
  <c r="AW51"/>
  <c r="AY51"/>
  <c r="AU52"/>
  <c r="AW52"/>
  <c r="AY52"/>
  <c r="AU53"/>
  <c r="AW53"/>
  <c r="AY53"/>
  <c r="AU54"/>
  <c r="AW54"/>
  <c r="AY54"/>
  <c r="AU55"/>
  <c r="AW55"/>
  <c r="AY55"/>
  <c r="AU56"/>
  <c r="AW56"/>
  <c r="AY56"/>
  <c r="AU57"/>
  <c r="AW57"/>
  <c r="AY57"/>
  <c r="AU58"/>
  <c r="AW58"/>
  <c r="AY58"/>
  <c r="AU59"/>
  <c r="AW59"/>
  <c r="AY59"/>
  <c r="AU60"/>
  <c r="AW60"/>
  <c r="AY60"/>
  <c r="AU61"/>
  <c r="AW61"/>
  <c r="AY61"/>
  <c r="AU62"/>
  <c r="AW62"/>
  <c r="AY62"/>
  <c r="AU63"/>
  <c r="AW63"/>
  <c r="AY63"/>
  <c r="AU64"/>
  <c r="AW64"/>
  <c r="AY64"/>
  <c r="AU65"/>
  <c r="AW65"/>
  <c r="AY65"/>
  <c r="AU66"/>
  <c r="AW66"/>
  <c r="AY66"/>
  <c r="AU67"/>
  <c r="AW67"/>
  <c r="AY67"/>
  <c r="AU68"/>
  <c r="AW68"/>
  <c r="AY68"/>
  <c r="AU69"/>
  <c r="AW69"/>
  <c r="AY69"/>
  <c r="AU70"/>
  <c r="AW70"/>
  <c r="AY70"/>
  <c r="AU71"/>
  <c r="AW71"/>
  <c r="AY71"/>
  <c r="AU72"/>
  <c r="AW72"/>
  <c r="AY72"/>
  <c r="AU73"/>
  <c r="AW73"/>
  <c r="AY73"/>
  <c r="AU74"/>
  <c r="AW74"/>
  <c r="AY74"/>
  <c r="AY11"/>
  <c r="AW11"/>
</calcChain>
</file>

<file path=xl/sharedStrings.xml><?xml version="1.0" encoding="utf-8"?>
<sst xmlns="http://schemas.openxmlformats.org/spreadsheetml/2006/main" count="1959" uniqueCount="79">
  <si>
    <t>Límite de cambio aceptable</t>
  </si>
  <si>
    <t>Educación ambiental</t>
  </si>
  <si>
    <t>Ley orgánica de defensa al consumidor</t>
  </si>
  <si>
    <t>Peligros y riesgos ambientales</t>
  </si>
  <si>
    <t>Principios de conservación ambiental</t>
  </si>
  <si>
    <t>Requisitos básicos de seguridad en turismo de aventura</t>
  </si>
  <si>
    <t>Aspectos históricos, culturales y folclore</t>
  </si>
  <si>
    <t>Aspectos políticos</t>
  </si>
  <si>
    <t>Aspectos geográficos</t>
  </si>
  <si>
    <t>Servicios turísticos</t>
  </si>
  <si>
    <t>Estrategias en solución de conflictos</t>
  </si>
  <si>
    <t>Manejo de personal y relaciones interpersonales</t>
  </si>
  <si>
    <t>Administración especializada en productos turísticos</t>
  </si>
  <si>
    <t>Aspectos de flora</t>
  </si>
  <si>
    <t>Aspectos de fauna</t>
  </si>
  <si>
    <t>Aspectos legales laborales</t>
  </si>
  <si>
    <t>Aspectos legales básicos pertinentes a la administración de operadoras</t>
  </si>
  <si>
    <t>Comercialización turística por internet</t>
  </si>
  <si>
    <t>Conocimientos de caracteristicas de productos, servicios comercializados y de los destinos ofertados</t>
  </si>
  <si>
    <t>Equipo y vestiarios específicos para uso en ambientes naturales</t>
  </si>
  <si>
    <t>Herramientas básicas de planificación, control y métodos de optimización de resultados</t>
  </si>
  <si>
    <t>Interpretación de cartas topográficas, mapas, leyendas, simbología</t>
  </si>
  <si>
    <t>Legislación de áreas naturales</t>
  </si>
  <si>
    <t>Ley de derechos de autor y propiedad intelectual</t>
  </si>
  <si>
    <t>Ley forestal de conservación de áreas naturales y vida silvestre</t>
  </si>
  <si>
    <t>Interpretación ambiental</t>
  </si>
  <si>
    <t>Manejo de documentos mercantiles</t>
  </si>
  <si>
    <t>Manejo de equipos electrónicos</t>
  </si>
  <si>
    <t>Manejo de información turística por internet</t>
  </si>
  <si>
    <t>Manejo de manuales, tarifarios y directorios</t>
  </si>
  <si>
    <t>Mercadeo (Marketing turístico)</t>
  </si>
  <si>
    <t>Métodos de elaboración de presupuestos, análisis financiero y elaboración de informes</t>
  </si>
  <si>
    <t>Métodos de investigación de mercado y análisis de resultados</t>
  </si>
  <si>
    <t>Operación de equipos como computadora, fax, teléfono o central telefónica, celular, fotocopiadora, equipos audiovisuales, entre otros.</t>
  </si>
  <si>
    <t>Operación de principales sistemas de distribución de ventas y reservación de servicios turísticos</t>
  </si>
  <si>
    <t>Planificación de paquetes turísticos</t>
  </si>
  <si>
    <t>Procedimientos de primeros auxilios</t>
  </si>
  <si>
    <t>Procedimientos para ejecución de eventos (administrativos y operacionales)</t>
  </si>
  <si>
    <t>Procedimientos y métodos de levantamiento de información</t>
  </si>
  <si>
    <t>Procesos y procedimientos básicos administrativos</t>
  </si>
  <si>
    <t>Procesos y procedimientos básicos contables</t>
  </si>
  <si>
    <t>Procesos y procedimientos básicos comerciales</t>
  </si>
  <si>
    <t>Procesos y procedimientos básicos financieros</t>
  </si>
  <si>
    <t>Procesos y procedimientos básicos de seguridad</t>
  </si>
  <si>
    <t>Reglamento de Guías Naturalistas en Áreas Protegidas</t>
  </si>
  <si>
    <t>Reglas de Protocolo y etiqueta social</t>
  </si>
  <si>
    <t>Requisitos de higiene y apariencia personal</t>
  </si>
  <si>
    <t>Rutas, costos y empresas de transporte público</t>
  </si>
  <si>
    <t>Rutinas de información operacional y administrativas</t>
  </si>
  <si>
    <t>Rutinas involucradas en la emisión de boletos aéreos y otros documentos de viaje</t>
  </si>
  <si>
    <t>Seguridad de alimentos</t>
  </si>
  <si>
    <t>Situaciones de procedimientos de emergencia</t>
  </si>
  <si>
    <t>Técnicas administrativas para planificación de corto y largo plazo, trazado de estratégias y procedimientos operacionales</t>
  </si>
  <si>
    <t>Técnicas básicas de comercialización</t>
  </si>
  <si>
    <t>Técnicas básicas de definición de calidad, costos y precios de productos</t>
  </si>
  <si>
    <t>Técnicas de atención al cliente</t>
  </si>
  <si>
    <t>Técnicas de conducción de grupos</t>
  </si>
  <si>
    <t>Técnicas de entretenimiento, animación, recreación, integración</t>
  </si>
  <si>
    <t>Vocabulario técnico</t>
  </si>
  <si>
    <t>Técnicas básicas de liderazgo, negociación y gestión de personal</t>
  </si>
  <si>
    <t>N°</t>
  </si>
  <si>
    <t>Informatica y sistemas específicos de agencias operadoras</t>
  </si>
  <si>
    <t>Interpretaciónde señales naturales climáticas</t>
  </si>
  <si>
    <t>Ley de Turismo y Reglamento General de actividades turísticas</t>
  </si>
  <si>
    <t>I</t>
  </si>
  <si>
    <t>PI</t>
  </si>
  <si>
    <t>MI</t>
  </si>
  <si>
    <t>Numero de fichas</t>
  </si>
  <si>
    <t>Descripciòn de Competencias del conocimiento</t>
  </si>
  <si>
    <t>Interpretación</t>
  </si>
  <si>
    <t>Idioma Inglés</t>
  </si>
  <si>
    <t>Resultados</t>
  </si>
  <si>
    <t xml:space="preserve">MI </t>
  </si>
  <si>
    <t>M I</t>
  </si>
  <si>
    <t>Cuadro consolidado de las competencias de conocimientos por cargo</t>
  </si>
  <si>
    <t>Anexo No. 10:</t>
  </si>
  <si>
    <t>Muy importante - MI</t>
  </si>
  <si>
    <t>Importante - I</t>
  </si>
  <si>
    <t>Poco Importante - PI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</si>
</sst>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0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9900"/>
        <bgColor indexed="64"/>
      </patternFill>
    </fill>
  </fills>
  <borders count="15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/>
      <right style="thin">
        <color theme="6" tint="-0.499984740745262"/>
      </right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/>
      <right/>
      <top style="thin">
        <color theme="6" tint="-0.499984740745262"/>
      </top>
      <bottom/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180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80" fontId="1" fillId="0" borderId="1" xfId="1" applyNumberFormat="1" applyFont="1" applyBorder="1" applyAlignment="1">
      <alignment horizontal="center" vertical="center"/>
    </xf>
    <xf numFmtId="180" fontId="1" fillId="0" borderId="1" xfId="1" applyNumberFormat="1" applyFont="1" applyBorder="1" applyAlignment="1">
      <alignment horizontal="center" vertical="center"/>
    </xf>
    <xf numFmtId="180" fontId="1" fillId="0" borderId="1" xfId="1" applyNumberFormat="1" applyFont="1" applyBorder="1" applyAlignment="1">
      <alignment horizontal="center" vertical="center"/>
    </xf>
    <xf numFmtId="180" fontId="1" fillId="0" borderId="1" xfId="1" applyNumberFormat="1" applyFont="1" applyBorder="1" applyAlignment="1">
      <alignment horizontal="center" vertical="center"/>
    </xf>
    <xf numFmtId="180" fontId="1" fillId="0" borderId="1" xfId="1" applyNumberFormat="1" applyFont="1" applyBorder="1" applyAlignment="1">
      <alignment horizontal="center" vertical="center"/>
    </xf>
    <xf numFmtId="180" fontId="1" fillId="0" borderId="1" xfId="1" applyNumberFormat="1" applyFont="1" applyBorder="1" applyAlignment="1">
      <alignment horizontal="center" vertical="center"/>
    </xf>
    <xf numFmtId="180" fontId="1" fillId="0" borderId="1" xfId="1" applyNumberFormat="1" applyFont="1" applyBorder="1" applyAlignment="1">
      <alignment horizontal="center" vertical="center"/>
    </xf>
    <xf numFmtId="9" fontId="1" fillId="2" borderId="1" xfId="2" applyFont="1" applyFill="1" applyBorder="1" applyAlignment="1">
      <alignment horizontal="center"/>
    </xf>
    <xf numFmtId="9" fontId="1" fillId="2" borderId="1" xfId="2" applyFont="1" applyFill="1" applyBorder="1"/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4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2" fillId="4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4" borderId="2" xfId="0" applyFill="1" applyBorder="1" applyAlignment="1">
      <alignment horizontal="center"/>
    </xf>
    <xf numFmtId="0" fontId="0" fillId="4" borderId="12" xfId="0" applyFill="1" applyBorder="1" applyAlignment="1"/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4" borderId="3" xfId="0" applyFont="1" applyFill="1" applyBorder="1" applyAlignment="1"/>
    <xf numFmtId="0" fontId="3" fillId="4" borderId="4" xfId="0" applyFont="1" applyFill="1" applyBorder="1" applyAlignment="1"/>
    <xf numFmtId="0" fontId="2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2" fillId="4" borderId="13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</cellXfs>
  <cellStyles count="3">
    <cellStyle name="Millares" xfId="1" builtinId="3"/>
    <cellStyle name="Normal" xfId="0" builtinId="0"/>
    <cellStyle name="Porcentual" xfId="2" builtinId="5"/>
  </cellStyles>
  <dxfs count="3">
    <dxf>
      <fill>
        <patternFill>
          <bgColor rgb="FFCCECFF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AZ91"/>
  <sheetViews>
    <sheetView tabSelected="1" zoomScale="70" zoomScaleNormal="70" workbookViewId="0">
      <selection activeCell="I79" sqref="I79"/>
    </sheetView>
  </sheetViews>
  <sheetFormatPr baseColWidth="10" defaultRowHeight="15"/>
  <cols>
    <col min="1" max="1" width="3.28515625" bestFit="1" customWidth="1"/>
    <col min="2" max="2" width="30" customWidth="1"/>
    <col min="3" max="3" width="1.85546875" customWidth="1"/>
    <col min="4" max="4" width="6" bestFit="1" customWidth="1"/>
    <col min="5" max="42" width="5.28515625" customWidth="1"/>
    <col min="43" max="46" width="2.7109375" customWidth="1"/>
  </cols>
  <sheetData>
    <row r="1" spans="1:52">
      <c r="A1" s="24" t="s">
        <v>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</row>
    <row r="2" spans="1:52">
      <c r="A2" s="24" t="s">
        <v>74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</row>
    <row r="3" spans="1:5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</row>
    <row r="4" spans="1:52">
      <c r="A4" s="45" t="s">
        <v>74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U4" s="38" t="s">
        <v>71</v>
      </c>
      <c r="AV4" s="39"/>
      <c r="AW4" s="39"/>
      <c r="AX4" s="39"/>
      <c r="AY4" s="39"/>
      <c r="AZ4" s="40"/>
    </row>
    <row r="5" spans="1:5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U5" s="38"/>
      <c r="AV5" s="39"/>
      <c r="AW5" s="39"/>
      <c r="AX5" s="39"/>
      <c r="AY5" s="39"/>
      <c r="AZ5" s="40"/>
    </row>
    <row r="6" spans="1:52" ht="8.1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U6" s="38"/>
      <c r="AV6" s="39"/>
      <c r="AW6" s="39"/>
      <c r="AX6" s="39"/>
      <c r="AY6" s="39"/>
      <c r="AZ6" s="40"/>
    </row>
    <row r="7" spans="1:52">
      <c r="A7" s="46" t="s">
        <v>60</v>
      </c>
      <c r="B7" s="30" t="s">
        <v>68</v>
      </c>
      <c r="C7" s="31"/>
      <c r="D7" s="30" t="s">
        <v>67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U7" s="38"/>
      <c r="AV7" s="39"/>
      <c r="AW7" s="39"/>
      <c r="AX7" s="39"/>
      <c r="AY7" s="39"/>
      <c r="AZ7" s="40"/>
    </row>
    <row r="8" spans="1:52" ht="15" customHeight="1">
      <c r="A8" s="47"/>
      <c r="B8" s="32"/>
      <c r="C8" s="33"/>
      <c r="D8" s="51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3"/>
      <c r="AU8" s="38"/>
      <c r="AV8" s="39"/>
      <c r="AW8" s="39"/>
      <c r="AX8" s="39"/>
      <c r="AY8" s="39"/>
      <c r="AZ8" s="40"/>
    </row>
    <row r="9" spans="1:52">
      <c r="A9" s="48"/>
      <c r="B9" s="34"/>
      <c r="C9" s="35"/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>
        <v>7</v>
      </c>
      <c r="K9" s="7">
        <v>8</v>
      </c>
      <c r="L9" s="7">
        <v>9</v>
      </c>
      <c r="M9" s="7">
        <v>10</v>
      </c>
      <c r="N9" s="7">
        <v>11</v>
      </c>
      <c r="O9" s="7">
        <v>12</v>
      </c>
      <c r="P9" s="7">
        <v>13</v>
      </c>
      <c r="Q9" s="7">
        <v>14</v>
      </c>
      <c r="R9" s="7">
        <v>15</v>
      </c>
      <c r="S9" s="7">
        <v>16</v>
      </c>
      <c r="T9" s="7">
        <v>17</v>
      </c>
      <c r="U9" s="7">
        <v>18</v>
      </c>
      <c r="V9" s="7">
        <v>19</v>
      </c>
      <c r="W9" s="7">
        <v>20</v>
      </c>
      <c r="X9" s="7">
        <v>21</v>
      </c>
      <c r="Y9" s="7">
        <v>22</v>
      </c>
      <c r="Z9" s="7">
        <v>23</v>
      </c>
      <c r="AA9" s="7">
        <v>24</v>
      </c>
      <c r="AB9" s="7">
        <v>25</v>
      </c>
      <c r="AC9" s="7">
        <v>26</v>
      </c>
      <c r="AD9" s="7">
        <v>27</v>
      </c>
      <c r="AE9" s="7">
        <v>28</v>
      </c>
      <c r="AF9" s="7">
        <v>29</v>
      </c>
      <c r="AG9" s="7">
        <v>30</v>
      </c>
      <c r="AH9" s="7">
        <v>31</v>
      </c>
      <c r="AI9" s="7">
        <v>32</v>
      </c>
      <c r="AJ9" s="7">
        <v>33</v>
      </c>
      <c r="AK9" s="7">
        <v>34</v>
      </c>
      <c r="AL9" s="7">
        <v>35</v>
      </c>
      <c r="AM9" s="7">
        <v>36</v>
      </c>
      <c r="AN9" s="7">
        <v>37</v>
      </c>
      <c r="AO9" s="7">
        <v>38</v>
      </c>
      <c r="AP9" s="7">
        <v>39</v>
      </c>
      <c r="AU9" s="25" t="s">
        <v>66</v>
      </c>
      <c r="AV9" s="26"/>
      <c r="AW9" s="25" t="s">
        <v>64</v>
      </c>
      <c r="AX9" s="26"/>
      <c r="AY9" s="25" t="s">
        <v>65</v>
      </c>
      <c r="AZ9" s="27"/>
    </row>
    <row r="10" spans="1:52" ht="8.1" customHeight="1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U10" s="28"/>
      <c r="AV10" s="29"/>
      <c r="AW10" s="29"/>
      <c r="AX10" s="29"/>
      <c r="AY10" s="29"/>
      <c r="AZ10" s="27"/>
    </row>
    <row r="11" spans="1:52" ht="30">
      <c r="A11" s="7">
        <v>1</v>
      </c>
      <c r="B11" s="8" t="s">
        <v>12</v>
      </c>
      <c r="C11" s="36"/>
      <c r="D11" s="15" t="s">
        <v>65</v>
      </c>
      <c r="E11" s="15" t="s">
        <v>64</v>
      </c>
      <c r="F11" s="15" t="s">
        <v>64</v>
      </c>
      <c r="G11" s="11">
        <v>0</v>
      </c>
      <c r="H11" s="11">
        <v>0</v>
      </c>
      <c r="I11" s="16" t="s">
        <v>64</v>
      </c>
      <c r="J11" s="16" t="s">
        <v>64</v>
      </c>
      <c r="K11" s="17" t="s">
        <v>66</v>
      </c>
      <c r="L11" s="17" t="s">
        <v>66</v>
      </c>
      <c r="M11" s="17" t="s">
        <v>66</v>
      </c>
      <c r="N11" s="17" t="s">
        <v>64</v>
      </c>
      <c r="O11" s="17" t="s">
        <v>66</v>
      </c>
      <c r="P11" s="17" t="s">
        <v>66</v>
      </c>
      <c r="Q11" s="17" t="s">
        <v>66</v>
      </c>
      <c r="R11" s="18" t="s">
        <v>66</v>
      </c>
      <c r="S11" s="18" t="s">
        <v>66</v>
      </c>
      <c r="T11" s="18" t="s">
        <v>66</v>
      </c>
      <c r="U11" s="18" t="s">
        <v>66</v>
      </c>
      <c r="V11" s="18" t="s">
        <v>66</v>
      </c>
      <c r="W11" s="19" t="s">
        <v>66</v>
      </c>
      <c r="X11" s="19" t="s">
        <v>72</v>
      </c>
      <c r="Y11" s="19" t="s">
        <v>66</v>
      </c>
      <c r="Z11" s="19" t="s">
        <v>66</v>
      </c>
      <c r="AA11" s="19" t="s">
        <v>64</v>
      </c>
      <c r="AB11" s="19" t="s">
        <v>65</v>
      </c>
      <c r="AC11" s="19" t="s">
        <v>64</v>
      </c>
      <c r="AD11" s="20" t="s">
        <v>66</v>
      </c>
      <c r="AE11" s="20" t="s">
        <v>65</v>
      </c>
      <c r="AF11" s="20" t="s">
        <v>66</v>
      </c>
      <c r="AG11" s="20" t="s">
        <v>66</v>
      </c>
      <c r="AH11" s="20" t="s">
        <v>66</v>
      </c>
      <c r="AI11" s="20" t="s">
        <v>66</v>
      </c>
      <c r="AJ11" s="21" t="s">
        <v>64</v>
      </c>
      <c r="AK11" s="21" t="s">
        <v>64</v>
      </c>
      <c r="AL11" s="21" t="s">
        <v>66</v>
      </c>
      <c r="AM11" s="21" t="s">
        <v>66</v>
      </c>
      <c r="AN11" s="21" t="s">
        <v>64</v>
      </c>
      <c r="AO11" s="20" t="s">
        <v>64</v>
      </c>
      <c r="AP11" s="20" t="s">
        <v>64</v>
      </c>
      <c r="AU11" s="1">
        <f t="shared" ref="AU11:AU42" si="0">COUNTIF(D11:AP11,"MI")</f>
        <v>21</v>
      </c>
      <c r="AV11" s="22">
        <f>(AU11/39)</f>
        <v>0.53846153846153844</v>
      </c>
      <c r="AW11" s="1">
        <f t="shared" ref="AW11:AW42" si="1">COUNTIF(D11:AP11,"I")</f>
        <v>12</v>
      </c>
      <c r="AX11" s="22">
        <f>(AW11/39)</f>
        <v>0.30769230769230771</v>
      </c>
      <c r="AY11" s="1">
        <f t="shared" ref="AY11:AY42" si="2">COUNTIF(D11:AP11,"PI")</f>
        <v>3</v>
      </c>
      <c r="AZ11" s="23">
        <f>(AY11/39)</f>
        <v>7.6923076923076927E-2</v>
      </c>
    </row>
    <row r="12" spans="1:52">
      <c r="A12" s="7">
        <v>2</v>
      </c>
      <c r="B12" s="8" t="s">
        <v>13</v>
      </c>
      <c r="C12" s="37"/>
      <c r="D12" s="15" t="s">
        <v>66</v>
      </c>
      <c r="E12" s="15" t="s">
        <v>66</v>
      </c>
      <c r="F12" s="15" t="s">
        <v>64</v>
      </c>
      <c r="G12" s="11">
        <v>0</v>
      </c>
      <c r="H12" s="15" t="s">
        <v>64</v>
      </c>
      <c r="I12" s="16" t="s">
        <v>64</v>
      </c>
      <c r="J12" s="11">
        <v>0</v>
      </c>
      <c r="K12" s="17" t="s">
        <v>64</v>
      </c>
      <c r="L12" s="11">
        <v>0</v>
      </c>
      <c r="M12" s="17" t="s">
        <v>65</v>
      </c>
      <c r="N12" s="11">
        <v>0</v>
      </c>
      <c r="O12" s="17" t="s">
        <v>64</v>
      </c>
      <c r="P12" s="17" t="s">
        <v>64</v>
      </c>
      <c r="Q12" s="17" t="s">
        <v>65</v>
      </c>
      <c r="R12" s="18" t="s">
        <v>64</v>
      </c>
      <c r="S12" s="18" t="s">
        <v>64</v>
      </c>
      <c r="T12" s="18" t="s">
        <v>65</v>
      </c>
      <c r="U12" s="18" t="s">
        <v>65</v>
      </c>
      <c r="V12" s="18" t="s">
        <v>65</v>
      </c>
      <c r="W12" s="19" t="s">
        <v>64</v>
      </c>
      <c r="X12" s="19" t="s">
        <v>64</v>
      </c>
      <c r="Y12" s="19" t="s">
        <v>64</v>
      </c>
      <c r="Z12" s="19" t="s">
        <v>65</v>
      </c>
      <c r="AA12" s="19" t="s">
        <v>64</v>
      </c>
      <c r="AB12" s="11">
        <v>0</v>
      </c>
      <c r="AC12" s="19" t="s">
        <v>65</v>
      </c>
      <c r="AD12" s="11">
        <v>0</v>
      </c>
      <c r="AE12" s="11">
        <v>0</v>
      </c>
      <c r="AF12" s="20" t="s">
        <v>64</v>
      </c>
      <c r="AG12" s="20" t="s">
        <v>64</v>
      </c>
      <c r="AH12" s="11">
        <v>0</v>
      </c>
      <c r="AI12" s="11">
        <v>0</v>
      </c>
      <c r="AJ12" s="21" t="s">
        <v>66</v>
      </c>
      <c r="AK12" s="21" t="s">
        <v>66</v>
      </c>
      <c r="AL12" s="21" t="s">
        <v>65</v>
      </c>
      <c r="AM12" s="11">
        <v>0</v>
      </c>
      <c r="AN12" s="21" t="s">
        <v>66</v>
      </c>
      <c r="AO12" s="20" t="s">
        <v>65</v>
      </c>
      <c r="AP12" s="20" t="s">
        <v>65</v>
      </c>
      <c r="AU12" s="1">
        <f t="shared" si="0"/>
        <v>5</v>
      </c>
      <c r="AV12" s="22">
        <f t="shared" ref="AV12:AV74" si="3">(AU12/39)</f>
        <v>0.12820512820512819</v>
      </c>
      <c r="AW12" s="1">
        <f t="shared" si="1"/>
        <v>14</v>
      </c>
      <c r="AX12" s="22">
        <f t="shared" ref="AX12:AX74" si="4">(AW12/39)</f>
        <v>0.35897435897435898</v>
      </c>
      <c r="AY12" s="1">
        <f t="shared" si="2"/>
        <v>10</v>
      </c>
      <c r="AZ12" s="23">
        <f t="shared" ref="AZ12:AZ74" si="5">(AY12/39)</f>
        <v>0.25641025641025639</v>
      </c>
    </row>
    <row r="13" spans="1:52">
      <c r="A13" s="7">
        <v>3</v>
      </c>
      <c r="B13" s="8" t="s">
        <v>14</v>
      </c>
      <c r="C13" s="37"/>
      <c r="D13" s="15" t="s">
        <v>66</v>
      </c>
      <c r="E13" s="15" t="s">
        <v>66</v>
      </c>
      <c r="F13" s="15" t="s">
        <v>66</v>
      </c>
      <c r="G13" s="11">
        <v>0</v>
      </c>
      <c r="H13" s="15" t="s">
        <v>64</v>
      </c>
      <c r="I13" s="16" t="s">
        <v>64</v>
      </c>
      <c r="J13" s="11">
        <v>0</v>
      </c>
      <c r="K13" s="17" t="s">
        <v>66</v>
      </c>
      <c r="L13" s="11">
        <v>0</v>
      </c>
      <c r="M13" s="17" t="s">
        <v>65</v>
      </c>
      <c r="N13" s="11">
        <v>0</v>
      </c>
      <c r="O13" s="17" t="s">
        <v>64</v>
      </c>
      <c r="P13" s="17" t="s">
        <v>64</v>
      </c>
      <c r="Q13" s="17" t="s">
        <v>65</v>
      </c>
      <c r="R13" s="18" t="s">
        <v>64</v>
      </c>
      <c r="S13" s="18" t="s">
        <v>64</v>
      </c>
      <c r="T13" s="18" t="s">
        <v>65</v>
      </c>
      <c r="U13" s="18" t="s">
        <v>65</v>
      </c>
      <c r="V13" s="18" t="s">
        <v>65</v>
      </c>
      <c r="W13" s="19" t="s">
        <v>64</v>
      </c>
      <c r="X13" s="19" t="s">
        <v>64</v>
      </c>
      <c r="Y13" s="19" t="s">
        <v>64</v>
      </c>
      <c r="Z13" s="19" t="s">
        <v>65</v>
      </c>
      <c r="AA13" s="19" t="s">
        <v>64</v>
      </c>
      <c r="AB13" s="11">
        <v>0</v>
      </c>
      <c r="AC13" s="19" t="s">
        <v>65</v>
      </c>
      <c r="AD13" s="11">
        <v>0</v>
      </c>
      <c r="AE13" s="11">
        <v>0</v>
      </c>
      <c r="AF13" s="20" t="s">
        <v>64</v>
      </c>
      <c r="AG13" s="20" t="s">
        <v>64</v>
      </c>
      <c r="AH13" s="11">
        <v>0</v>
      </c>
      <c r="AI13" s="11">
        <v>0</v>
      </c>
      <c r="AJ13" s="21" t="s">
        <v>66</v>
      </c>
      <c r="AK13" s="21" t="s">
        <v>66</v>
      </c>
      <c r="AL13" s="21" t="s">
        <v>65</v>
      </c>
      <c r="AM13" s="11">
        <v>0</v>
      </c>
      <c r="AN13" s="21" t="s">
        <v>66</v>
      </c>
      <c r="AO13" s="20" t="s">
        <v>65</v>
      </c>
      <c r="AP13" s="20" t="s">
        <v>65</v>
      </c>
      <c r="AU13" s="1">
        <f t="shared" si="0"/>
        <v>7</v>
      </c>
      <c r="AV13" s="22">
        <f t="shared" si="3"/>
        <v>0.17948717948717949</v>
      </c>
      <c r="AW13" s="1">
        <f t="shared" si="1"/>
        <v>12</v>
      </c>
      <c r="AX13" s="22">
        <f t="shared" si="4"/>
        <v>0.30769230769230771</v>
      </c>
      <c r="AY13" s="1">
        <f t="shared" si="2"/>
        <v>10</v>
      </c>
      <c r="AZ13" s="23">
        <f t="shared" si="5"/>
        <v>0.25641025641025639</v>
      </c>
    </row>
    <row r="14" spans="1:52" ht="30">
      <c r="A14" s="7">
        <v>4</v>
      </c>
      <c r="B14" s="8" t="s">
        <v>6</v>
      </c>
      <c r="C14" s="37"/>
      <c r="D14" s="15" t="s">
        <v>66</v>
      </c>
      <c r="E14" s="15" t="s">
        <v>64</v>
      </c>
      <c r="F14" s="15" t="s">
        <v>64</v>
      </c>
      <c r="G14" s="15" t="s">
        <v>66</v>
      </c>
      <c r="H14" s="15" t="s">
        <v>64</v>
      </c>
      <c r="I14" s="16" t="s">
        <v>64</v>
      </c>
      <c r="J14" s="16" t="s">
        <v>66</v>
      </c>
      <c r="K14" s="17" t="s">
        <v>64</v>
      </c>
      <c r="L14" s="11">
        <v>0</v>
      </c>
      <c r="M14" s="17" t="s">
        <v>64</v>
      </c>
      <c r="N14" s="11">
        <v>0</v>
      </c>
      <c r="O14" s="17" t="s">
        <v>64</v>
      </c>
      <c r="P14" s="17" t="s">
        <v>64</v>
      </c>
      <c r="Q14" s="17" t="s">
        <v>66</v>
      </c>
      <c r="R14" s="18" t="s">
        <v>64</v>
      </c>
      <c r="S14" s="18" t="s">
        <v>64</v>
      </c>
      <c r="T14" s="18" t="s">
        <v>64</v>
      </c>
      <c r="U14" s="18" t="s">
        <v>64</v>
      </c>
      <c r="V14" s="18" t="s">
        <v>64</v>
      </c>
      <c r="W14" s="19" t="s">
        <v>66</v>
      </c>
      <c r="X14" s="19" t="s">
        <v>64</v>
      </c>
      <c r="Y14" s="19" t="s">
        <v>66</v>
      </c>
      <c r="Z14" s="19" t="s">
        <v>64</v>
      </c>
      <c r="AA14" s="19" t="s">
        <v>64</v>
      </c>
      <c r="AB14" s="11">
        <v>0</v>
      </c>
      <c r="AC14" s="19" t="s">
        <v>65</v>
      </c>
      <c r="AD14" s="11">
        <v>0</v>
      </c>
      <c r="AE14" s="11">
        <v>0</v>
      </c>
      <c r="AF14" s="20" t="s">
        <v>66</v>
      </c>
      <c r="AG14" s="20" t="s">
        <v>64</v>
      </c>
      <c r="AH14" s="11">
        <v>0</v>
      </c>
      <c r="AI14" s="11">
        <v>0</v>
      </c>
      <c r="AJ14" s="21" t="s">
        <v>66</v>
      </c>
      <c r="AK14" s="21" t="s">
        <v>66</v>
      </c>
      <c r="AL14" s="11">
        <v>0</v>
      </c>
      <c r="AM14" s="21" t="s">
        <v>64</v>
      </c>
      <c r="AN14" s="21" t="s">
        <v>66</v>
      </c>
      <c r="AO14" s="20" t="s">
        <v>65</v>
      </c>
      <c r="AP14" s="20" t="s">
        <v>65</v>
      </c>
      <c r="AU14" s="1">
        <f t="shared" si="0"/>
        <v>10</v>
      </c>
      <c r="AV14" s="22">
        <f t="shared" si="3"/>
        <v>0.25641025641025639</v>
      </c>
      <c r="AW14" s="1">
        <f t="shared" si="1"/>
        <v>18</v>
      </c>
      <c r="AX14" s="22">
        <f t="shared" si="4"/>
        <v>0.46153846153846156</v>
      </c>
      <c r="AY14" s="1">
        <f t="shared" si="2"/>
        <v>3</v>
      </c>
      <c r="AZ14" s="23">
        <f t="shared" si="5"/>
        <v>7.6923076923076927E-2</v>
      </c>
    </row>
    <row r="15" spans="1:52">
      <c r="A15" s="7">
        <v>5</v>
      </c>
      <c r="B15" s="8" t="s">
        <v>7</v>
      </c>
      <c r="C15" s="37"/>
      <c r="D15" s="15" t="s">
        <v>65</v>
      </c>
      <c r="E15" s="15" t="s">
        <v>64</v>
      </c>
      <c r="F15" s="15" t="s">
        <v>64</v>
      </c>
      <c r="G15" s="15" t="s">
        <v>66</v>
      </c>
      <c r="H15" s="11">
        <v>0</v>
      </c>
      <c r="I15" s="16" t="s">
        <v>66</v>
      </c>
      <c r="J15" s="11">
        <v>0</v>
      </c>
      <c r="K15" s="17" t="s">
        <v>65</v>
      </c>
      <c r="L15" s="11">
        <v>0</v>
      </c>
      <c r="M15" s="17" t="s">
        <v>65</v>
      </c>
      <c r="N15" s="17" t="s">
        <v>64</v>
      </c>
      <c r="O15" s="17" t="s">
        <v>64</v>
      </c>
      <c r="P15" s="17" t="s">
        <v>66</v>
      </c>
      <c r="Q15" s="17" t="s">
        <v>64</v>
      </c>
      <c r="R15" s="18" t="s">
        <v>64</v>
      </c>
      <c r="S15" s="18" t="s">
        <v>64</v>
      </c>
      <c r="T15" s="18" t="s">
        <v>65</v>
      </c>
      <c r="U15" s="18" t="s">
        <v>65</v>
      </c>
      <c r="V15" s="18" t="s">
        <v>65</v>
      </c>
      <c r="W15" s="19" t="s">
        <v>65</v>
      </c>
      <c r="X15" s="19" t="s">
        <v>66</v>
      </c>
      <c r="Y15" s="19" t="s">
        <v>64</v>
      </c>
      <c r="Z15" s="19" t="s">
        <v>64</v>
      </c>
      <c r="AA15" s="19" t="s">
        <v>65</v>
      </c>
      <c r="AB15" s="11">
        <v>0</v>
      </c>
      <c r="AC15" s="19" t="s">
        <v>64</v>
      </c>
      <c r="AD15" s="20" t="s">
        <v>66</v>
      </c>
      <c r="AE15" s="20" t="s">
        <v>65</v>
      </c>
      <c r="AF15" s="20" t="s">
        <v>65</v>
      </c>
      <c r="AG15" s="20" t="s">
        <v>65</v>
      </c>
      <c r="AH15" s="20" t="s">
        <v>64</v>
      </c>
      <c r="AI15" s="11">
        <v>0</v>
      </c>
      <c r="AJ15" s="21" t="s">
        <v>66</v>
      </c>
      <c r="AK15" s="21" t="s">
        <v>66</v>
      </c>
      <c r="AL15" s="11">
        <v>0</v>
      </c>
      <c r="AM15" s="21" t="s">
        <v>64</v>
      </c>
      <c r="AN15" s="21" t="s">
        <v>66</v>
      </c>
      <c r="AO15" s="20" t="s">
        <v>64</v>
      </c>
      <c r="AP15" s="20" t="s">
        <v>64</v>
      </c>
      <c r="AU15" s="1">
        <f t="shared" si="0"/>
        <v>8</v>
      </c>
      <c r="AV15" s="22">
        <f t="shared" si="3"/>
        <v>0.20512820512820512</v>
      </c>
      <c r="AW15" s="1">
        <f t="shared" si="1"/>
        <v>14</v>
      </c>
      <c r="AX15" s="22">
        <f t="shared" si="4"/>
        <v>0.35897435897435898</v>
      </c>
      <c r="AY15" s="1">
        <f t="shared" si="2"/>
        <v>11</v>
      </c>
      <c r="AZ15" s="23">
        <f t="shared" si="5"/>
        <v>0.28205128205128205</v>
      </c>
    </row>
    <row r="16" spans="1:52">
      <c r="A16" s="7">
        <v>6</v>
      </c>
      <c r="B16" s="8" t="s">
        <v>8</v>
      </c>
      <c r="C16" s="37"/>
      <c r="D16" s="15" t="s">
        <v>66</v>
      </c>
      <c r="E16" s="15" t="s">
        <v>66</v>
      </c>
      <c r="F16" s="15" t="s">
        <v>64</v>
      </c>
      <c r="G16" s="15" t="s">
        <v>64</v>
      </c>
      <c r="H16" s="15" t="s">
        <v>65</v>
      </c>
      <c r="I16" s="16" t="s">
        <v>64</v>
      </c>
      <c r="J16" s="16" t="s">
        <v>66</v>
      </c>
      <c r="K16" s="17" t="s">
        <v>64</v>
      </c>
      <c r="L16" s="11">
        <v>0</v>
      </c>
      <c r="M16" s="17" t="s">
        <v>64</v>
      </c>
      <c r="N16" s="17" t="s">
        <v>64</v>
      </c>
      <c r="O16" s="17" t="s">
        <v>64</v>
      </c>
      <c r="P16" s="17" t="s">
        <v>66</v>
      </c>
      <c r="Q16" s="17" t="s">
        <v>66</v>
      </c>
      <c r="R16" s="18" t="s">
        <v>64</v>
      </c>
      <c r="S16" s="18" t="s">
        <v>64</v>
      </c>
      <c r="T16" s="18" t="s">
        <v>66</v>
      </c>
      <c r="U16" s="18" t="s">
        <v>66</v>
      </c>
      <c r="V16" s="18" t="s">
        <v>66</v>
      </c>
      <c r="W16" s="19" t="s">
        <v>66</v>
      </c>
      <c r="X16" s="19" t="s">
        <v>64</v>
      </c>
      <c r="Y16" s="19" t="s">
        <v>66</v>
      </c>
      <c r="Z16" s="19" t="s">
        <v>64</v>
      </c>
      <c r="AA16" s="19" t="s">
        <v>66</v>
      </c>
      <c r="AB16" s="11">
        <v>0</v>
      </c>
      <c r="AC16" s="19" t="s">
        <v>64</v>
      </c>
      <c r="AD16" s="20" t="s">
        <v>66</v>
      </c>
      <c r="AE16" s="20" t="s">
        <v>65</v>
      </c>
      <c r="AF16" s="20" t="s">
        <v>66</v>
      </c>
      <c r="AG16" s="20" t="s">
        <v>64</v>
      </c>
      <c r="AH16" s="11">
        <v>0</v>
      </c>
      <c r="AI16" s="11">
        <v>0</v>
      </c>
      <c r="AJ16" s="21" t="s">
        <v>66</v>
      </c>
      <c r="AK16" s="21" t="s">
        <v>66</v>
      </c>
      <c r="AL16" s="11">
        <v>0</v>
      </c>
      <c r="AM16" s="21" t="s">
        <v>66</v>
      </c>
      <c r="AN16" s="21" t="s">
        <v>66</v>
      </c>
      <c r="AO16" s="20" t="s">
        <v>64</v>
      </c>
      <c r="AP16" s="20" t="s">
        <v>64</v>
      </c>
      <c r="AU16" s="1">
        <f t="shared" si="0"/>
        <v>17</v>
      </c>
      <c r="AV16" s="22">
        <f t="shared" si="3"/>
        <v>0.4358974358974359</v>
      </c>
      <c r="AW16" s="1">
        <f t="shared" si="1"/>
        <v>15</v>
      </c>
      <c r="AX16" s="22">
        <f t="shared" si="4"/>
        <v>0.38461538461538464</v>
      </c>
      <c r="AY16" s="1">
        <f t="shared" si="2"/>
        <v>2</v>
      </c>
      <c r="AZ16" s="23">
        <f t="shared" si="5"/>
        <v>5.128205128205128E-2</v>
      </c>
    </row>
    <row r="17" spans="1:52">
      <c r="A17" s="7">
        <v>7</v>
      </c>
      <c r="B17" s="8" t="s">
        <v>15</v>
      </c>
      <c r="C17" s="37"/>
      <c r="D17" s="15" t="s">
        <v>64</v>
      </c>
      <c r="E17" s="15" t="s">
        <v>64</v>
      </c>
      <c r="F17" s="15" t="s">
        <v>65</v>
      </c>
      <c r="G17" s="11">
        <v>0</v>
      </c>
      <c r="H17" s="11">
        <v>0</v>
      </c>
      <c r="I17" s="16" t="s">
        <v>66</v>
      </c>
      <c r="J17" s="16" t="s">
        <v>65</v>
      </c>
      <c r="K17" s="17" t="s">
        <v>65</v>
      </c>
      <c r="L17" s="11">
        <v>0</v>
      </c>
      <c r="M17" s="17" t="s">
        <v>64</v>
      </c>
      <c r="N17" s="17" t="s">
        <v>64</v>
      </c>
      <c r="O17" s="17" t="s">
        <v>66</v>
      </c>
      <c r="P17" s="17" t="s">
        <v>64</v>
      </c>
      <c r="Q17" s="17" t="s">
        <v>64</v>
      </c>
      <c r="R17" s="18" t="s">
        <v>65</v>
      </c>
      <c r="S17" s="18" t="s">
        <v>65</v>
      </c>
      <c r="T17" s="11">
        <v>0</v>
      </c>
      <c r="U17" s="17">
        <v>0</v>
      </c>
      <c r="V17" s="17">
        <v>0</v>
      </c>
      <c r="W17" s="19" t="s">
        <v>65</v>
      </c>
      <c r="X17" s="19" t="s">
        <v>66</v>
      </c>
      <c r="Y17" s="19" t="s">
        <v>66</v>
      </c>
      <c r="Z17" s="11">
        <v>0</v>
      </c>
      <c r="AA17" s="11">
        <v>0</v>
      </c>
      <c r="AB17" s="11">
        <v>0</v>
      </c>
      <c r="AC17" s="19" t="s">
        <v>65</v>
      </c>
      <c r="AD17" s="20" t="s">
        <v>66</v>
      </c>
      <c r="AE17" s="20" t="s">
        <v>66</v>
      </c>
      <c r="AF17" s="20" t="s">
        <v>65</v>
      </c>
      <c r="AG17" s="11">
        <v>0</v>
      </c>
      <c r="AH17" s="20" t="s">
        <v>66</v>
      </c>
      <c r="AI17" s="20" t="s">
        <v>64</v>
      </c>
      <c r="AJ17" s="21" t="s">
        <v>66</v>
      </c>
      <c r="AK17" s="21" t="s">
        <v>66</v>
      </c>
      <c r="AL17" s="11">
        <v>0</v>
      </c>
      <c r="AM17" s="11">
        <v>0</v>
      </c>
      <c r="AN17" s="21" t="s">
        <v>66</v>
      </c>
      <c r="AO17" s="20" t="s">
        <v>65</v>
      </c>
      <c r="AP17" s="20" t="s">
        <v>65</v>
      </c>
      <c r="AU17" s="1">
        <f t="shared" si="0"/>
        <v>10</v>
      </c>
      <c r="AV17" s="22">
        <f t="shared" si="3"/>
        <v>0.25641025641025639</v>
      </c>
      <c r="AW17" s="1">
        <f t="shared" si="1"/>
        <v>7</v>
      </c>
      <c r="AX17" s="22">
        <f t="shared" si="4"/>
        <v>0.17948717948717949</v>
      </c>
      <c r="AY17" s="1">
        <f t="shared" si="2"/>
        <v>10</v>
      </c>
      <c r="AZ17" s="23">
        <f t="shared" si="5"/>
        <v>0.25641025641025639</v>
      </c>
    </row>
    <row r="18" spans="1:52" ht="45">
      <c r="A18" s="7">
        <v>8</v>
      </c>
      <c r="B18" s="8" t="s">
        <v>16</v>
      </c>
      <c r="C18" s="37"/>
      <c r="D18" s="15">
        <v>0</v>
      </c>
      <c r="E18" s="11">
        <v>0</v>
      </c>
      <c r="F18" s="15" t="s">
        <v>64</v>
      </c>
      <c r="G18" s="11">
        <v>0</v>
      </c>
      <c r="H18" s="11">
        <v>0</v>
      </c>
      <c r="I18" s="16" t="s">
        <v>66</v>
      </c>
      <c r="J18" s="11">
        <v>0</v>
      </c>
      <c r="K18" s="17" t="s">
        <v>65</v>
      </c>
      <c r="L18" s="17" t="s">
        <v>64</v>
      </c>
      <c r="M18" s="17" t="s">
        <v>64</v>
      </c>
      <c r="N18" s="11">
        <v>0</v>
      </c>
      <c r="O18" s="17" t="s">
        <v>64</v>
      </c>
      <c r="P18" s="17" t="s">
        <v>66</v>
      </c>
      <c r="Q18" s="17" t="s">
        <v>66</v>
      </c>
      <c r="R18" s="18" t="s">
        <v>66</v>
      </c>
      <c r="S18" s="18" t="s">
        <v>66</v>
      </c>
      <c r="T18" s="11">
        <v>0</v>
      </c>
      <c r="U18" s="17">
        <v>0</v>
      </c>
      <c r="V18" s="17">
        <v>0</v>
      </c>
      <c r="W18" s="19" t="s">
        <v>66</v>
      </c>
      <c r="X18" s="19" t="s">
        <v>64</v>
      </c>
      <c r="Y18" s="19" t="s">
        <v>66</v>
      </c>
      <c r="Z18" s="11">
        <v>0</v>
      </c>
      <c r="AA18" s="19" t="s">
        <v>64</v>
      </c>
      <c r="AB18" s="11">
        <v>0</v>
      </c>
      <c r="AC18" s="19" t="s">
        <v>65</v>
      </c>
      <c r="AD18" s="20" t="s">
        <v>64</v>
      </c>
      <c r="AE18" s="20" t="s">
        <v>66</v>
      </c>
      <c r="AF18" s="20" t="s">
        <v>64</v>
      </c>
      <c r="AG18" s="11">
        <v>0</v>
      </c>
      <c r="AH18" s="20" t="s">
        <v>66</v>
      </c>
      <c r="AI18" s="20" t="s">
        <v>66</v>
      </c>
      <c r="AJ18" s="11">
        <v>0</v>
      </c>
      <c r="AK18" s="20">
        <v>1</v>
      </c>
      <c r="AL18" s="11">
        <v>0</v>
      </c>
      <c r="AM18" s="21" t="s">
        <v>64</v>
      </c>
      <c r="AN18" s="21" t="s">
        <v>64</v>
      </c>
      <c r="AO18" s="20" t="s">
        <v>65</v>
      </c>
      <c r="AP18" s="20" t="s">
        <v>65</v>
      </c>
      <c r="AU18" s="1">
        <f t="shared" si="0"/>
        <v>10</v>
      </c>
      <c r="AV18" s="22">
        <f t="shared" si="3"/>
        <v>0.25641025641025639</v>
      </c>
      <c r="AW18" s="1">
        <f t="shared" si="1"/>
        <v>10</v>
      </c>
      <c r="AX18" s="22">
        <f t="shared" si="4"/>
        <v>0.25641025641025639</v>
      </c>
      <c r="AY18" s="1">
        <f t="shared" si="2"/>
        <v>4</v>
      </c>
      <c r="AZ18" s="23">
        <f t="shared" si="5"/>
        <v>0.10256410256410256</v>
      </c>
    </row>
    <row r="19" spans="1:52">
      <c r="A19" s="7">
        <v>9</v>
      </c>
      <c r="B19" s="8" t="s">
        <v>0</v>
      </c>
      <c r="C19" s="37"/>
      <c r="D19" s="15" t="s">
        <v>64</v>
      </c>
      <c r="E19" s="11">
        <v>0</v>
      </c>
      <c r="F19" s="15" t="s">
        <v>66</v>
      </c>
      <c r="G19" s="11">
        <v>0</v>
      </c>
      <c r="H19" s="11">
        <v>0</v>
      </c>
      <c r="I19" s="16" t="s">
        <v>64</v>
      </c>
      <c r="J19" s="16" t="s">
        <v>66</v>
      </c>
      <c r="K19" s="17" t="s">
        <v>64</v>
      </c>
      <c r="L19" s="17" t="s">
        <v>66</v>
      </c>
      <c r="M19" s="17" t="s">
        <v>64</v>
      </c>
      <c r="N19" s="11">
        <v>0</v>
      </c>
      <c r="O19" s="17" t="s">
        <v>64</v>
      </c>
      <c r="P19" s="17" t="s">
        <v>64</v>
      </c>
      <c r="Q19" s="17" t="s">
        <v>64</v>
      </c>
      <c r="R19" s="18" t="s">
        <v>64</v>
      </c>
      <c r="S19" s="18" t="s">
        <v>64</v>
      </c>
      <c r="T19" s="11">
        <v>0</v>
      </c>
      <c r="U19" s="17">
        <v>0</v>
      </c>
      <c r="V19" s="17">
        <v>0</v>
      </c>
      <c r="W19" s="19" t="s">
        <v>64</v>
      </c>
      <c r="X19" s="19" t="s">
        <v>64</v>
      </c>
      <c r="Y19" s="19" t="s">
        <v>66</v>
      </c>
      <c r="Z19" s="19" t="s">
        <v>65</v>
      </c>
      <c r="AA19" s="19" t="s">
        <v>64</v>
      </c>
      <c r="AB19" s="11">
        <v>0</v>
      </c>
      <c r="AC19" s="11">
        <v>0</v>
      </c>
      <c r="AD19" s="20" t="s">
        <v>64</v>
      </c>
      <c r="AE19" s="11">
        <v>0</v>
      </c>
      <c r="AF19" s="20" t="s">
        <v>66</v>
      </c>
      <c r="AG19" s="20" t="s">
        <v>64</v>
      </c>
      <c r="AH19" s="11">
        <v>0</v>
      </c>
      <c r="AI19" s="20" t="s">
        <v>65</v>
      </c>
      <c r="AJ19" s="21" t="s">
        <v>66</v>
      </c>
      <c r="AK19" s="21" t="s">
        <v>66</v>
      </c>
      <c r="AL19" s="11">
        <v>0</v>
      </c>
      <c r="AM19" s="11">
        <v>0</v>
      </c>
      <c r="AN19" s="21" t="s">
        <v>66</v>
      </c>
      <c r="AO19" s="20">
        <v>0</v>
      </c>
      <c r="AP19" s="20">
        <v>0</v>
      </c>
      <c r="AU19" s="1">
        <f t="shared" si="0"/>
        <v>8</v>
      </c>
      <c r="AV19" s="22">
        <f t="shared" si="3"/>
        <v>0.20512820512820512</v>
      </c>
      <c r="AW19" s="1">
        <f t="shared" si="1"/>
        <v>14</v>
      </c>
      <c r="AX19" s="22">
        <f t="shared" si="4"/>
        <v>0.35897435897435898</v>
      </c>
      <c r="AY19" s="1">
        <f t="shared" si="2"/>
        <v>2</v>
      </c>
      <c r="AZ19" s="23">
        <f t="shared" si="5"/>
        <v>5.128205128205128E-2</v>
      </c>
    </row>
    <row r="20" spans="1:52" ht="30">
      <c r="A20" s="7">
        <v>10</v>
      </c>
      <c r="B20" s="8" t="s">
        <v>17</v>
      </c>
      <c r="C20" s="37"/>
      <c r="D20" s="11">
        <v>0</v>
      </c>
      <c r="E20" s="11">
        <v>0</v>
      </c>
      <c r="F20" s="15" t="s">
        <v>66</v>
      </c>
      <c r="G20" s="11">
        <v>0</v>
      </c>
      <c r="H20" s="11">
        <v>0</v>
      </c>
      <c r="I20" s="16" t="s">
        <v>65</v>
      </c>
      <c r="J20" s="11">
        <v>0</v>
      </c>
      <c r="K20" s="17" t="s">
        <v>66</v>
      </c>
      <c r="L20" s="17" t="s">
        <v>66</v>
      </c>
      <c r="M20" s="17" t="s">
        <v>64</v>
      </c>
      <c r="N20" s="11">
        <v>0</v>
      </c>
      <c r="O20" s="17" t="s">
        <v>66</v>
      </c>
      <c r="P20" s="17" t="s">
        <v>66</v>
      </c>
      <c r="Q20" s="17" t="s">
        <v>66</v>
      </c>
      <c r="R20" s="18" t="s">
        <v>66</v>
      </c>
      <c r="S20" s="18" t="s">
        <v>66</v>
      </c>
      <c r="T20" s="18" t="s">
        <v>66</v>
      </c>
      <c r="U20" s="18" t="s">
        <v>66</v>
      </c>
      <c r="V20" s="18" t="s">
        <v>66</v>
      </c>
      <c r="W20" s="19" t="s">
        <v>66</v>
      </c>
      <c r="X20" s="19" t="s">
        <v>65</v>
      </c>
      <c r="Y20" s="19" t="s">
        <v>66</v>
      </c>
      <c r="Z20" s="19" t="s">
        <v>65</v>
      </c>
      <c r="AA20" s="19" t="s">
        <v>66</v>
      </c>
      <c r="AB20" s="11">
        <v>0</v>
      </c>
      <c r="AC20" s="19" t="s">
        <v>65</v>
      </c>
      <c r="AD20" s="20" t="s">
        <v>66</v>
      </c>
      <c r="AE20" s="20" t="s">
        <v>66</v>
      </c>
      <c r="AF20" s="11">
        <v>0</v>
      </c>
      <c r="AG20" s="11">
        <v>0</v>
      </c>
      <c r="AH20" s="20" t="s">
        <v>66</v>
      </c>
      <c r="AI20" s="20" t="s">
        <v>65</v>
      </c>
      <c r="AJ20" s="21">
        <v>0</v>
      </c>
      <c r="AK20" s="21">
        <v>1</v>
      </c>
      <c r="AL20" s="21" t="s">
        <v>64</v>
      </c>
      <c r="AM20" s="21" t="s">
        <v>64</v>
      </c>
      <c r="AN20" s="21">
        <v>0</v>
      </c>
      <c r="AO20" s="20" t="s">
        <v>65</v>
      </c>
      <c r="AP20" s="20" t="s">
        <v>65</v>
      </c>
      <c r="AU20" s="1">
        <f t="shared" si="0"/>
        <v>17</v>
      </c>
      <c r="AV20" s="22">
        <f t="shared" si="3"/>
        <v>0.4358974358974359</v>
      </c>
      <c r="AW20" s="1">
        <f t="shared" si="1"/>
        <v>3</v>
      </c>
      <c r="AX20" s="22">
        <f t="shared" si="4"/>
        <v>7.6923076923076927E-2</v>
      </c>
      <c r="AY20" s="1">
        <f t="shared" si="2"/>
        <v>7</v>
      </c>
      <c r="AZ20" s="23">
        <f t="shared" si="5"/>
        <v>0.17948717948717949</v>
      </c>
    </row>
    <row r="21" spans="1:52" ht="30" customHeight="1">
      <c r="A21" s="7">
        <v>11</v>
      </c>
      <c r="B21" s="8" t="s">
        <v>18</v>
      </c>
      <c r="C21" s="37"/>
      <c r="D21" s="15" t="s">
        <v>64</v>
      </c>
      <c r="E21" s="11">
        <v>0</v>
      </c>
      <c r="F21" s="15" t="s">
        <v>66</v>
      </c>
      <c r="G21" s="11">
        <v>0</v>
      </c>
      <c r="H21" s="11">
        <v>0</v>
      </c>
      <c r="I21" s="16" t="s">
        <v>66</v>
      </c>
      <c r="J21" s="16" t="s">
        <v>66</v>
      </c>
      <c r="K21" s="17" t="s">
        <v>66</v>
      </c>
      <c r="L21" s="11">
        <v>0</v>
      </c>
      <c r="M21" s="17" t="s">
        <v>64</v>
      </c>
      <c r="N21" s="17" t="s">
        <v>66</v>
      </c>
      <c r="O21" s="17" t="s">
        <v>66</v>
      </c>
      <c r="P21" s="17" t="s">
        <v>66</v>
      </c>
      <c r="Q21" s="17" t="s">
        <v>66</v>
      </c>
      <c r="R21" s="18" t="s">
        <v>66</v>
      </c>
      <c r="S21" s="18" t="s">
        <v>66</v>
      </c>
      <c r="T21" s="18" t="s">
        <v>66</v>
      </c>
      <c r="U21" s="18" t="s">
        <v>66</v>
      </c>
      <c r="V21" s="18" t="s">
        <v>66</v>
      </c>
      <c r="W21" s="19" t="s">
        <v>66</v>
      </c>
      <c r="X21" s="19" t="s">
        <v>66</v>
      </c>
      <c r="Y21" s="19" t="s">
        <v>66</v>
      </c>
      <c r="Z21" s="19" t="s">
        <v>64</v>
      </c>
      <c r="AA21" s="19" t="s">
        <v>66</v>
      </c>
      <c r="AB21" s="11">
        <v>0</v>
      </c>
      <c r="AC21" s="19" t="s">
        <v>64</v>
      </c>
      <c r="AD21" s="20" t="s">
        <v>66</v>
      </c>
      <c r="AE21" s="20" t="s">
        <v>66</v>
      </c>
      <c r="AF21" s="20" t="s">
        <v>64</v>
      </c>
      <c r="AG21" s="20" t="s">
        <v>66</v>
      </c>
      <c r="AH21" s="20" t="s">
        <v>66</v>
      </c>
      <c r="AI21" s="20" t="s">
        <v>64</v>
      </c>
      <c r="AJ21" s="21" t="s">
        <v>65</v>
      </c>
      <c r="AK21" s="21" t="s">
        <v>65</v>
      </c>
      <c r="AL21" s="21" t="s">
        <v>66</v>
      </c>
      <c r="AM21" s="21" t="s">
        <v>66</v>
      </c>
      <c r="AN21" s="21" t="s">
        <v>66</v>
      </c>
      <c r="AO21" s="20" t="s">
        <v>64</v>
      </c>
      <c r="AP21" s="20" t="s">
        <v>64</v>
      </c>
      <c r="AU21" s="1">
        <f t="shared" si="0"/>
        <v>24</v>
      </c>
      <c r="AV21" s="22">
        <f t="shared" si="3"/>
        <v>0.61538461538461542</v>
      </c>
      <c r="AW21" s="1">
        <f t="shared" si="1"/>
        <v>8</v>
      </c>
      <c r="AX21" s="22">
        <f t="shared" si="4"/>
        <v>0.20512820512820512</v>
      </c>
      <c r="AY21" s="1">
        <f t="shared" si="2"/>
        <v>2</v>
      </c>
      <c r="AZ21" s="23">
        <f t="shared" si="5"/>
        <v>5.128205128205128E-2</v>
      </c>
    </row>
    <row r="22" spans="1:52">
      <c r="A22" s="9">
        <v>12</v>
      </c>
      <c r="B22" s="8" t="s">
        <v>1</v>
      </c>
      <c r="C22" s="37"/>
      <c r="D22" s="15" t="s">
        <v>66</v>
      </c>
      <c r="E22" s="15" t="s">
        <v>66</v>
      </c>
      <c r="F22" s="15" t="s">
        <v>64</v>
      </c>
      <c r="G22" s="11">
        <v>0</v>
      </c>
      <c r="H22" s="15" t="s">
        <v>64</v>
      </c>
      <c r="I22" s="16" t="s">
        <v>64</v>
      </c>
      <c r="J22" s="16" t="s">
        <v>66</v>
      </c>
      <c r="K22" s="17" t="s">
        <v>66</v>
      </c>
      <c r="L22" s="11">
        <v>0</v>
      </c>
      <c r="M22" s="17" t="s">
        <v>64</v>
      </c>
      <c r="N22" s="17" t="s">
        <v>64</v>
      </c>
      <c r="O22" s="17" t="s">
        <v>66</v>
      </c>
      <c r="P22" s="17" t="s">
        <v>64</v>
      </c>
      <c r="Q22" s="17" t="s">
        <v>64</v>
      </c>
      <c r="R22" s="18" t="s">
        <v>66</v>
      </c>
      <c r="S22" s="18" t="s">
        <v>66</v>
      </c>
      <c r="T22" s="11">
        <v>0</v>
      </c>
      <c r="U22" s="17">
        <v>0</v>
      </c>
      <c r="V22" s="17">
        <v>0</v>
      </c>
      <c r="W22" s="19" t="s">
        <v>64</v>
      </c>
      <c r="X22" s="19" t="s">
        <v>64</v>
      </c>
      <c r="Y22" s="19" t="s">
        <v>64</v>
      </c>
      <c r="Z22" s="19" t="s">
        <v>65</v>
      </c>
      <c r="AA22" s="19" t="s">
        <v>66</v>
      </c>
      <c r="AB22" s="11">
        <v>0</v>
      </c>
      <c r="AC22" s="19" t="s">
        <v>64</v>
      </c>
      <c r="AD22" s="20" t="s">
        <v>64</v>
      </c>
      <c r="AE22" s="20" t="s">
        <v>65</v>
      </c>
      <c r="AF22" s="20" t="s">
        <v>64</v>
      </c>
      <c r="AG22" s="20" t="s">
        <v>66</v>
      </c>
      <c r="AH22" s="20" t="s">
        <v>64</v>
      </c>
      <c r="AI22" s="20" t="s">
        <v>65</v>
      </c>
      <c r="AJ22" s="21" t="s">
        <v>66</v>
      </c>
      <c r="AK22" s="21" t="s">
        <v>66</v>
      </c>
      <c r="AL22" s="21" t="s">
        <v>65</v>
      </c>
      <c r="AM22" s="21" t="s">
        <v>66</v>
      </c>
      <c r="AN22" s="21" t="s">
        <v>66</v>
      </c>
      <c r="AO22" s="20" t="s">
        <v>64</v>
      </c>
      <c r="AP22" s="20" t="s">
        <v>64</v>
      </c>
      <c r="AU22" s="1">
        <f t="shared" si="0"/>
        <v>13</v>
      </c>
      <c r="AV22" s="22">
        <f t="shared" si="3"/>
        <v>0.33333333333333331</v>
      </c>
      <c r="AW22" s="1">
        <f t="shared" si="1"/>
        <v>16</v>
      </c>
      <c r="AX22" s="22">
        <f t="shared" si="4"/>
        <v>0.41025641025641024</v>
      </c>
      <c r="AY22" s="1">
        <f t="shared" si="2"/>
        <v>4</v>
      </c>
      <c r="AZ22" s="23">
        <f t="shared" si="5"/>
        <v>0.10256410256410256</v>
      </c>
    </row>
    <row r="23" spans="1:52" ht="30" customHeight="1">
      <c r="A23" s="9">
        <v>13</v>
      </c>
      <c r="B23" s="8" t="s">
        <v>19</v>
      </c>
      <c r="C23" s="37"/>
      <c r="D23" s="11">
        <v>0</v>
      </c>
      <c r="E23" s="15" t="s">
        <v>66</v>
      </c>
      <c r="F23" s="15" t="s">
        <v>64</v>
      </c>
      <c r="G23" s="11">
        <v>0</v>
      </c>
      <c r="H23" s="11">
        <v>0</v>
      </c>
      <c r="I23" s="16" t="s">
        <v>65</v>
      </c>
      <c r="J23" s="16" t="s">
        <v>66</v>
      </c>
      <c r="K23" s="11">
        <v>0</v>
      </c>
      <c r="L23" s="11">
        <v>0</v>
      </c>
      <c r="M23" s="17" t="s">
        <v>66</v>
      </c>
      <c r="N23" s="11">
        <v>0</v>
      </c>
      <c r="O23" s="17" t="s">
        <v>65</v>
      </c>
      <c r="P23" s="17" t="s">
        <v>64</v>
      </c>
      <c r="Q23" s="17" t="s">
        <v>65</v>
      </c>
      <c r="R23" s="18" t="s">
        <v>65</v>
      </c>
      <c r="S23" s="18" t="s">
        <v>65</v>
      </c>
      <c r="T23" s="11">
        <v>0</v>
      </c>
      <c r="U23" s="17">
        <v>0</v>
      </c>
      <c r="V23" s="17">
        <v>0</v>
      </c>
      <c r="W23" s="19" t="s">
        <v>64</v>
      </c>
      <c r="X23" s="19" t="s">
        <v>66</v>
      </c>
      <c r="Y23" s="19" t="s">
        <v>66</v>
      </c>
      <c r="Z23" s="11">
        <v>0</v>
      </c>
      <c r="AA23" s="19" t="s">
        <v>66</v>
      </c>
      <c r="AB23" s="11">
        <v>0</v>
      </c>
      <c r="AC23" s="11">
        <v>0</v>
      </c>
      <c r="AD23" s="11">
        <v>0</v>
      </c>
      <c r="AE23" s="11">
        <v>0</v>
      </c>
      <c r="AF23" s="20" t="s">
        <v>65</v>
      </c>
      <c r="AG23" s="11">
        <v>0</v>
      </c>
      <c r="AH23" s="11">
        <v>0</v>
      </c>
      <c r="AI23" s="11">
        <v>0</v>
      </c>
      <c r="AJ23" s="21" t="s">
        <v>65</v>
      </c>
      <c r="AK23" s="21" t="s">
        <v>65</v>
      </c>
      <c r="AL23" s="11">
        <v>0</v>
      </c>
      <c r="AM23" s="21" t="s">
        <v>64</v>
      </c>
      <c r="AN23" s="21" t="s">
        <v>66</v>
      </c>
      <c r="AO23" s="20">
        <v>0</v>
      </c>
      <c r="AP23" s="20">
        <v>0</v>
      </c>
      <c r="AU23" s="1">
        <f t="shared" si="0"/>
        <v>7</v>
      </c>
      <c r="AV23" s="22">
        <f t="shared" si="3"/>
        <v>0.17948717948717949</v>
      </c>
      <c r="AW23" s="1">
        <f t="shared" si="1"/>
        <v>4</v>
      </c>
      <c r="AX23" s="22">
        <f t="shared" si="4"/>
        <v>0.10256410256410256</v>
      </c>
      <c r="AY23" s="1">
        <f t="shared" si="2"/>
        <v>8</v>
      </c>
      <c r="AZ23" s="23">
        <f t="shared" si="5"/>
        <v>0.20512820512820512</v>
      </c>
    </row>
    <row r="24" spans="1:52" ht="30">
      <c r="A24" s="9">
        <v>14</v>
      </c>
      <c r="B24" s="8" t="s">
        <v>10</v>
      </c>
      <c r="C24" s="37"/>
      <c r="D24" s="11">
        <v>0</v>
      </c>
      <c r="E24" s="15" t="s">
        <v>66</v>
      </c>
      <c r="F24" s="15" t="s">
        <v>66</v>
      </c>
      <c r="G24" s="11">
        <v>0</v>
      </c>
      <c r="H24" s="15" t="s">
        <v>64</v>
      </c>
      <c r="I24" s="16" t="s">
        <v>66</v>
      </c>
      <c r="J24" s="16" t="s">
        <v>66</v>
      </c>
      <c r="K24" s="17" t="s">
        <v>66</v>
      </c>
      <c r="L24" s="11">
        <v>0</v>
      </c>
      <c r="M24" s="17" t="s">
        <v>66</v>
      </c>
      <c r="N24" s="17" t="s">
        <v>66</v>
      </c>
      <c r="O24" s="17" t="s">
        <v>66</v>
      </c>
      <c r="P24" s="17" t="s">
        <v>66</v>
      </c>
      <c r="Q24" s="17" t="s">
        <v>66</v>
      </c>
      <c r="R24" s="18" t="s">
        <v>64</v>
      </c>
      <c r="S24" s="18" t="s">
        <v>64</v>
      </c>
      <c r="T24" s="18" t="s">
        <v>66</v>
      </c>
      <c r="U24" s="18" t="s">
        <v>66</v>
      </c>
      <c r="V24" s="18" t="s">
        <v>66</v>
      </c>
      <c r="W24" s="11">
        <v>0</v>
      </c>
      <c r="X24" s="19" t="s">
        <v>64</v>
      </c>
      <c r="Y24" s="19" t="s">
        <v>66</v>
      </c>
      <c r="Z24" s="19" t="s">
        <v>66</v>
      </c>
      <c r="AA24" s="19" t="s">
        <v>64</v>
      </c>
      <c r="AB24" s="19" t="s">
        <v>66</v>
      </c>
      <c r="AC24" s="19" t="s">
        <v>64</v>
      </c>
      <c r="AD24" s="20" t="s">
        <v>66</v>
      </c>
      <c r="AE24" s="20" t="s">
        <v>66</v>
      </c>
      <c r="AF24" s="20" t="s">
        <v>64</v>
      </c>
      <c r="AG24" s="20" t="s">
        <v>66</v>
      </c>
      <c r="AH24" s="20" t="s">
        <v>66</v>
      </c>
      <c r="AI24" s="11">
        <v>0</v>
      </c>
      <c r="AJ24" s="21" t="s">
        <v>66</v>
      </c>
      <c r="AK24" s="21" t="s">
        <v>66</v>
      </c>
      <c r="AL24" s="11">
        <v>0</v>
      </c>
      <c r="AM24" s="21" t="s">
        <v>66</v>
      </c>
      <c r="AN24" s="21" t="s">
        <v>66</v>
      </c>
      <c r="AO24" s="20" t="s">
        <v>64</v>
      </c>
      <c r="AP24" s="20" t="s">
        <v>64</v>
      </c>
      <c r="AU24" s="1">
        <f t="shared" si="0"/>
        <v>24</v>
      </c>
      <c r="AV24" s="22">
        <f t="shared" si="3"/>
        <v>0.61538461538461542</v>
      </c>
      <c r="AW24" s="1">
        <f t="shared" si="1"/>
        <v>9</v>
      </c>
      <c r="AX24" s="22">
        <f t="shared" si="4"/>
        <v>0.23076923076923078</v>
      </c>
      <c r="AY24" s="1">
        <f t="shared" si="2"/>
        <v>0</v>
      </c>
      <c r="AZ24" s="23">
        <f t="shared" si="5"/>
        <v>0</v>
      </c>
    </row>
    <row r="25" spans="1:52" ht="30" customHeight="1">
      <c r="A25" s="7">
        <v>15</v>
      </c>
      <c r="B25" s="8" t="s">
        <v>20</v>
      </c>
      <c r="C25" s="37"/>
      <c r="D25" s="15" t="s">
        <v>64</v>
      </c>
      <c r="E25" s="15" t="s">
        <v>66</v>
      </c>
      <c r="F25" s="15" t="s">
        <v>66</v>
      </c>
      <c r="G25" s="11">
        <v>0</v>
      </c>
      <c r="H25" s="11">
        <v>0</v>
      </c>
      <c r="I25" s="16" t="s">
        <v>66</v>
      </c>
      <c r="J25" s="16" t="s">
        <v>66</v>
      </c>
      <c r="K25" s="17" t="s">
        <v>66</v>
      </c>
      <c r="L25" s="17" t="s">
        <v>66</v>
      </c>
      <c r="M25" s="17" t="s">
        <v>66</v>
      </c>
      <c r="N25" s="17" t="s">
        <v>66</v>
      </c>
      <c r="O25" s="17" t="s">
        <v>66</v>
      </c>
      <c r="P25" s="17" t="s">
        <v>66</v>
      </c>
      <c r="Q25" s="17" t="s">
        <v>66</v>
      </c>
      <c r="R25" s="18" t="s">
        <v>66</v>
      </c>
      <c r="S25" s="18" t="s">
        <v>66</v>
      </c>
      <c r="T25" s="18" t="s">
        <v>66</v>
      </c>
      <c r="U25" s="18" t="s">
        <v>66</v>
      </c>
      <c r="V25" s="18" t="s">
        <v>66</v>
      </c>
      <c r="W25" s="19" t="s">
        <v>64</v>
      </c>
      <c r="X25" s="19" t="s">
        <v>64</v>
      </c>
      <c r="Y25" s="19" t="s">
        <v>66</v>
      </c>
      <c r="Z25" s="19" t="s">
        <v>66</v>
      </c>
      <c r="AA25" s="19" t="s">
        <v>66</v>
      </c>
      <c r="AB25" s="19" t="s">
        <v>64</v>
      </c>
      <c r="AC25" s="19" t="s">
        <v>66</v>
      </c>
      <c r="AD25" s="20" t="s">
        <v>66</v>
      </c>
      <c r="AE25" s="20" t="s">
        <v>65</v>
      </c>
      <c r="AF25" s="20" t="s">
        <v>64</v>
      </c>
      <c r="AG25" s="20" t="s">
        <v>66</v>
      </c>
      <c r="AH25" s="20" t="s">
        <v>66</v>
      </c>
      <c r="AI25" s="20" t="s">
        <v>64</v>
      </c>
      <c r="AJ25" s="21" t="s">
        <v>66</v>
      </c>
      <c r="AK25" s="21" t="s">
        <v>66</v>
      </c>
      <c r="AL25" s="21" t="s">
        <v>66</v>
      </c>
      <c r="AM25" s="21" t="s">
        <v>66</v>
      </c>
      <c r="AN25" s="21" t="s">
        <v>64</v>
      </c>
      <c r="AO25" s="20" t="s">
        <v>66</v>
      </c>
      <c r="AP25" s="20" t="s">
        <v>66</v>
      </c>
      <c r="AU25" s="1">
        <f t="shared" si="0"/>
        <v>29</v>
      </c>
      <c r="AV25" s="22">
        <f t="shared" si="3"/>
        <v>0.74358974358974361</v>
      </c>
      <c r="AW25" s="1">
        <f t="shared" si="1"/>
        <v>7</v>
      </c>
      <c r="AX25" s="22">
        <f t="shared" si="4"/>
        <v>0.17948717948717949</v>
      </c>
      <c r="AY25" s="1">
        <f t="shared" si="2"/>
        <v>1</v>
      </c>
      <c r="AZ25" s="23">
        <f t="shared" si="5"/>
        <v>2.564102564102564E-2</v>
      </c>
    </row>
    <row r="26" spans="1:52" ht="30" customHeight="1">
      <c r="A26" s="9">
        <v>16</v>
      </c>
      <c r="B26" s="8" t="s">
        <v>61</v>
      </c>
      <c r="C26" s="37"/>
      <c r="D26" s="11">
        <v>0</v>
      </c>
      <c r="E26" s="15" t="s">
        <v>66</v>
      </c>
      <c r="F26" s="15" t="s">
        <v>66</v>
      </c>
      <c r="G26" s="11">
        <v>0</v>
      </c>
      <c r="H26" s="11">
        <v>0</v>
      </c>
      <c r="I26" s="11">
        <v>0</v>
      </c>
      <c r="J26" s="16" t="s">
        <v>64</v>
      </c>
      <c r="K26" s="17" t="s">
        <v>66</v>
      </c>
      <c r="L26" s="17" t="s">
        <v>66</v>
      </c>
      <c r="M26" s="17" t="s">
        <v>64</v>
      </c>
      <c r="N26" s="17" t="s">
        <v>66</v>
      </c>
      <c r="O26" s="17" t="s">
        <v>64</v>
      </c>
      <c r="P26" s="17" t="s">
        <v>64</v>
      </c>
      <c r="Q26" s="17" t="s">
        <v>64</v>
      </c>
      <c r="R26" s="18" t="s">
        <v>66</v>
      </c>
      <c r="S26" s="18" t="s">
        <v>66</v>
      </c>
      <c r="T26" s="18" t="s">
        <v>66</v>
      </c>
      <c r="U26" s="18" t="s">
        <v>66</v>
      </c>
      <c r="V26" s="18" t="s">
        <v>66</v>
      </c>
      <c r="W26" s="19" t="s">
        <v>64</v>
      </c>
      <c r="X26" s="19" t="s">
        <v>65</v>
      </c>
      <c r="Y26" s="19" t="s">
        <v>64</v>
      </c>
      <c r="Z26" s="11">
        <v>0</v>
      </c>
      <c r="AA26" s="19" t="s">
        <v>64</v>
      </c>
      <c r="AB26" s="19" t="s">
        <v>66</v>
      </c>
      <c r="AC26" s="11">
        <v>0</v>
      </c>
      <c r="AD26" s="11">
        <v>0</v>
      </c>
      <c r="AE26" s="11">
        <v>0</v>
      </c>
      <c r="AF26" s="11">
        <v>0</v>
      </c>
      <c r="AG26" s="20" t="s">
        <v>65</v>
      </c>
      <c r="AH26" s="20" t="s">
        <v>66</v>
      </c>
      <c r="AI26" s="20" t="s">
        <v>66</v>
      </c>
      <c r="AJ26" s="21" t="s">
        <v>66</v>
      </c>
      <c r="AK26" s="21" t="s">
        <v>66</v>
      </c>
      <c r="AL26" s="21" t="s">
        <v>66</v>
      </c>
      <c r="AM26" s="21" t="s">
        <v>66</v>
      </c>
      <c r="AN26" s="21" t="s">
        <v>64</v>
      </c>
      <c r="AO26" s="20">
        <v>0</v>
      </c>
      <c r="AP26" s="20">
        <v>0</v>
      </c>
      <c r="AU26" s="1">
        <f t="shared" si="0"/>
        <v>17</v>
      </c>
      <c r="AV26" s="22">
        <f t="shared" si="3"/>
        <v>0.4358974358974359</v>
      </c>
      <c r="AW26" s="1">
        <f t="shared" si="1"/>
        <v>9</v>
      </c>
      <c r="AX26" s="22">
        <f t="shared" si="4"/>
        <v>0.23076923076923078</v>
      </c>
      <c r="AY26" s="1">
        <f t="shared" si="2"/>
        <v>2</v>
      </c>
      <c r="AZ26" s="23">
        <f t="shared" si="5"/>
        <v>5.128205128205128E-2</v>
      </c>
    </row>
    <row r="27" spans="1:52" ht="30" customHeight="1">
      <c r="A27" s="9">
        <v>17</v>
      </c>
      <c r="B27" s="8" t="s">
        <v>21</v>
      </c>
      <c r="C27" s="37"/>
      <c r="D27" s="15" t="s">
        <v>64</v>
      </c>
      <c r="E27" s="15" t="s">
        <v>66</v>
      </c>
      <c r="F27" s="15" t="s">
        <v>64</v>
      </c>
      <c r="G27" s="11">
        <v>0</v>
      </c>
      <c r="H27" s="11">
        <v>0</v>
      </c>
      <c r="I27" s="16" t="s">
        <v>66</v>
      </c>
      <c r="J27" s="16" t="s">
        <v>65</v>
      </c>
      <c r="K27" s="11">
        <v>0</v>
      </c>
      <c r="L27" s="11">
        <v>0</v>
      </c>
      <c r="M27" s="17" t="s">
        <v>65</v>
      </c>
      <c r="N27" s="11">
        <v>0</v>
      </c>
      <c r="O27" s="17" t="s">
        <v>64</v>
      </c>
      <c r="P27" s="17" t="s">
        <v>66</v>
      </c>
      <c r="Q27" s="17" t="s">
        <v>64</v>
      </c>
      <c r="R27" s="18" t="s">
        <v>65</v>
      </c>
      <c r="S27" s="18" t="s">
        <v>65</v>
      </c>
      <c r="T27" s="11">
        <v>0</v>
      </c>
      <c r="U27" s="17">
        <v>0</v>
      </c>
      <c r="V27" s="17">
        <v>0</v>
      </c>
      <c r="W27" s="11">
        <v>0</v>
      </c>
      <c r="X27" s="11">
        <v>0</v>
      </c>
      <c r="Y27" s="19" t="s">
        <v>66</v>
      </c>
      <c r="Z27" s="11">
        <v>0</v>
      </c>
      <c r="AA27" s="19" t="s">
        <v>66</v>
      </c>
      <c r="AB27" s="11">
        <v>0</v>
      </c>
      <c r="AC27" s="19" t="s">
        <v>64</v>
      </c>
      <c r="AD27" s="11">
        <v>0</v>
      </c>
      <c r="AE27" s="11">
        <v>0</v>
      </c>
      <c r="AF27" s="20" t="s">
        <v>66</v>
      </c>
      <c r="AG27" s="20" t="s">
        <v>66</v>
      </c>
      <c r="AH27" s="11">
        <v>0</v>
      </c>
      <c r="AI27" s="11">
        <v>0</v>
      </c>
      <c r="AJ27" s="21" t="s">
        <v>65</v>
      </c>
      <c r="AK27" s="21" t="s">
        <v>65</v>
      </c>
      <c r="AL27" s="21" t="s">
        <v>65</v>
      </c>
      <c r="AM27" s="21" t="s">
        <v>64</v>
      </c>
      <c r="AN27" s="21" t="s">
        <v>66</v>
      </c>
      <c r="AO27" s="20" t="s">
        <v>64</v>
      </c>
      <c r="AP27" s="20" t="s">
        <v>64</v>
      </c>
      <c r="AU27" s="1">
        <f t="shared" si="0"/>
        <v>8</v>
      </c>
      <c r="AV27" s="22">
        <f t="shared" si="3"/>
        <v>0.20512820512820512</v>
      </c>
      <c r="AW27" s="1">
        <f t="shared" si="1"/>
        <v>8</v>
      </c>
      <c r="AX27" s="22">
        <f t="shared" si="4"/>
        <v>0.20512820512820512</v>
      </c>
      <c r="AY27" s="1">
        <f t="shared" si="2"/>
        <v>7</v>
      </c>
      <c r="AZ27" s="23">
        <f t="shared" si="5"/>
        <v>0.17948717948717949</v>
      </c>
    </row>
    <row r="28" spans="1:52" ht="30">
      <c r="A28" s="9">
        <v>18</v>
      </c>
      <c r="B28" s="8" t="s">
        <v>62</v>
      </c>
      <c r="C28" s="37"/>
      <c r="D28" s="15" t="s">
        <v>64</v>
      </c>
      <c r="E28" s="15" t="s">
        <v>66</v>
      </c>
      <c r="F28" s="15" t="s">
        <v>64</v>
      </c>
      <c r="G28" s="11">
        <v>0</v>
      </c>
      <c r="H28" s="11">
        <v>0</v>
      </c>
      <c r="I28" s="16" t="s">
        <v>64</v>
      </c>
      <c r="J28" s="16" t="s">
        <v>66</v>
      </c>
      <c r="K28" s="17" t="s">
        <v>65</v>
      </c>
      <c r="L28" s="11">
        <v>0</v>
      </c>
      <c r="M28" s="17" t="s">
        <v>65</v>
      </c>
      <c r="N28" s="11">
        <v>0</v>
      </c>
      <c r="O28" s="17" t="s">
        <v>64</v>
      </c>
      <c r="P28" s="17" t="s">
        <v>64</v>
      </c>
      <c r="Q28" s="17" t="s">
        <v>65</v>
      </c>
      <c r="R28" s="11">
        <v>0</v>
      </c>
      <c r="S28" s="17">
        <v>0</v>
      </c>
      <c r="T28" s="11">
        <v>0</v>
      </c>
      <c r="U28" s="17">
        <v>0</v>
      </c>
      <c r="V28" s="17">
        <v>0</v>
      </c>
      <c r="W28" s="11">
        <v>0</v>
      </c>
      <c r="X28" s="11">
        <v>0</v>
      </c>
      <c r="Y28" s="19" t="s">
        <v>66</v>
      </c>
      <c r="Z28" s="11">
        <v>0</v>
      </c>
      <c r="AA28" s="19" t="s">
        <v>64</v>
      </c>
      <c r="AB28" s="11">
        <v>0</v>
      </c>
      <c r="AC28" s="11">
        <v>0</v>
      </c>
      <c r="AD28" s="11">
        <v>0</v>
      </c>
      <c r="AE28" s="11">
        <v>0</v>
      </c>
      <c r="AF28" s="20" t="s">
        <v>64</v>
      </c>
      <c r="AG28" s="20" t="s">
        <v>65</v>
      </c>
      <c r="AH28" s="11">
        <v>0</v>
      </c>
      <c r="AI28" s="11">
        <v>0</v>
      </c>
      <c r="AJ28" s="21" t="s">
        <v>65</v>
      </c>
      <c r="AK28" s="21" t="s">
        <v>65</v>
      </c>
      <c r="AL28" s="21" t="s">
        <v>65</v>
      </c>
      <c r="AM28" s="21" t="s">
        <v>64</v>
      </c>
      <c r="AN28" s="21" t="s">
        <v>66</v>
      </c>
      <c r="AO28" s="20">
        <v>0</v>
      </c>
      <c r="AP28" s="20">
        <v>0</v>
      </c>
      <c r="AU28" s="1">
        <f t="shared" si="0"/>
        <v>4</v>
      </c>
      <c r="AV28" s="22">
        <f t="shared" si="3"/>
        <v>0.10256410256410256</v>
      </c>
      <c r="AW28" s="1">
        <f t="shared" si="1"/>
        <v>8</v>
      </c>
      <c r="AX28" s="22">
        <f t="shared" si="4"/>
        <v>0.20512820512820512</v>
      </c>
      <c r="AY28" s="1">
        <f t="shared" si="2"/>
        <v>7</v>
      </c>
      <c r="AZ28" s="23">
        <f t="shared" si="5"/>
        <v>0.17948717948717949</v>
      </c>
    </row>
    <row r="29" spans="1:52">
      <c r="A29" s="7">
        <v>19</v>
      </c>
      <c r="B29" s="2" t="s">
        <v>25</v>
      </c>
      <c r="C29" s="37"/>
      <c r="D29" s="15" t="s">
        <v>66</v>
      </c>
      <c r="E29" s="15" t="s">
        <v>66</v>
      </c>
      <c r="F29" s="15" t="s">
        <v>66</v>
      </c>
      <c r="G29" s="11">
        <v>0</v>
      </c>
      <c r="H29" s="15" t="s">
        <v>65</v>
      </c>
      <c r="I29" s="16" t="s">
        <v>64</v>
      </c>
      <c r="J29" s="16" t="s">
        <v>64</v>
      </c>
      <c r="K29" s="17" t="s">
        <v>66</v>
      </c>
      <c r="L29" s="11">
        <v>0</v>
      </c>
      <c r="M29" s="17" t="s">
        <v>65</v>
      </c>
      <c r="N29" s="11">
        <v>0</v>
      </c>
      <c r="O29" s="17" t="s">
        <v>66</v>
      </c>
      <c r="P29" s="17" t="s">
        <v>64</v>
      </c>
      <c r="Q29" s="17" t="s">
        <v>65</v>
      </c>
      <c r="R29" s="18" t="s">
        <v>66</v>
      </c>
      <c r="S29" s="18" t="s">
        <v>66</v>
      </c>
      <c r="T29" s="11">
        <v>0</v>
      </c>
      <c r="U29" s="17">
        <v>0</v>
      </c>
      <c r="V29" s="17">
        <v>0</v>
      </c>
      <c r="W29" s="11">
        <v>0</v>
      </c>
      <c r="X29" s="19" t="s">
        <v>64</v>
      </c>
      <c r="Y29" s="19" t="s">
        <v>65</v>
      </c>
      <c r="Z29" s="19" t="s">
        <v>64</v>
      </c>
      <c r="AA29" s="19" t="s">
        <v>64</v>
      </c>
      <c r="AB29" s="11">
        <v>0</v>
      </c>
      <c r="AC29" s="11">
        <v>0</v>
      </c>
      <c r="AD29" s="20" t="s">
        <v>64</v>
      </c>
      <c r="AE29" s="11">
        <v>0</v>
      </c>
      <c r="AF29" s="20" t="s">
        <v>66</v>
      </c>
      <c r="AG29" s="20" t="s">
        <v>66</v>
      </c>
      <c r="AH29" s="11">
        <v>0</v>
      </c>
      <c r="AI29" s="11">
        <v>0</v>
      </c>
      <c r="AJ29" s="21" t="s">
        <v>66</v>
      </c>
      <c r="AK29" s="21" t="s">
        <v>66</v>
      </c>
      <c r="AL29" s="21" t="s">
        <v>65</v>
      </c>
      <c r="AM29" s="21" t="s">
        <v>66</v>
      </c>
      <c r="AN29" s="21" t="s">
        <v>66</v>
      </c>
      <c r="AO29" s="20">
        <v>0</v>
      </c>
      <c r="AP29" s="20">
        <v>0</v>
      </c>
      <c r="AU29" s="1">
        <f t="shared" si="0"/>
        <v>13</v>
      </c>
      <c r="AV29" s="22">
        <f t="shared" si="3"/>
        <v>0.33333333333333331</v>
      </c>
      <c r="AW29" s="1">
        <f t="shared" si="1"/>
        <v>7</v>
      </c>
      <c r="AX29" s="22">
        <f t="shared" si="4"/>
        <v>0.17948717948717949</v>
      </c>
      <c r="AY29" s="1">
        <f t="shared" si="2"/>
        <v>5</v>
      </c>
      <c r="AZ29" s="23">
        <f t="shared" si="5"/>
        <v>0.12820512820512819</v>
      </c>
    </row>
    <row r="30" spans="1:52">
      <c r="A30" s="9">
        <v>20</v>
      </c>
      <c r="B30" s="8" t="s">
        <v>22</v>
      </c>
      <c r="C30" s="37"/>
      <c r="D30" s="15" t="s">
        <v>64</v>
      </c>
      <c r="E30" s="15" t="s">
        <v>64</v>
      </c>
      <c r="F30" s="15" t="s">
        <v>64</v>
      </c>
      <c r="G30" s="11">
        <v>0</v>
      </c>
      <c r="H30" s="11">
        <v>0</v>
      </c>
      <c r="I30" s="16" t="s">
        <v>66</v>
      </c>
      <c r="J30" s="16" t="s">
        <v>65</v>
      </c>
      <c r="K30" s="17" t="s">
        <v>65</v>
      </c>
      <c r="L30" s="11">
        <v>0</v>
      </c>
      <c r="M30" s="17" t="s">
        <v>64</v>
      </c>
      <c r="N30" s="11">
        <v>0</v>
      </c>
      <c r="O30" s="17" t="s">
        <v>64</v>
      </c>
      <c r="P30" s="17" t="s">
        <v>64</v>
      </c>
      <c r="Q30" s="17" t="s">
        <v>65</v>
      </c>
      <c r="R30" s="18" t="s">
        <v>66</v>
      </c>
      <c r="S30" s="18" t="s">
        <v>66</v>
      </c>
      <c r="T30" s="11">
        <v>0</v>
      </c>
      <c r="U30" s="17">
        <v>0</v>
      </c>
      <c r="V30" s="17">
        <v>0</v>
      </c>
      <c r="W30" s="19" t="s">
        <v>64</v>
      </c>
      <c r="X30" s="11">
        <v>0</v>
      </c>
      <c r="Y30" s="19" t="s">
        <v>66</v>
      </c>
      <c r="Z30" s="19" t="s">
        <v>64</v>
      </c>
      <c r="AA30" s="19" t="s">
        <v>66</v>
      </c>
      <c r="AB30" s="11">
        <v>0</v>
      </c>
      <c r="AC30" s="19" t="s">
        <v>64</v>
      </c>
      <c r="AD30" s="11">
        <v>0</v>
      </c>
      <c r="AE30" s="11">
        <v>0</v>
      </c>
      <c r="AF30" s="20" t="s">
        <v>64</v>
      </c>
      <c r="AG30" s="20" t="s">
        <v>66</v>
      </c>
      <c r="AH30" s="20" t="s">
        <v>66</v>
      </c>
      <c r="AI30" s="20" t="s">
        <v>65</v>
      </c>
      <c r="AJ30" s="21" t="s">
        <v>66</v>
      </c>
      <c r="AK30" s="21" t="s">
        <v>66</v>
      </c>
      <c r="AL30" s="21" t="s">
        <v>65</v>
      </c>
      <c r="AM30" s="21" t="s">
        <v>64</v>
      </c>
      <c r="AN30" s="21" t="s">
        <v>66</v>
      </c>
      <c r="AO30" s="20" t="s">
        <v>64</v>
      </c>
      <c r="AP30" s="20" t="s">
        <v>64</v>
      </c>
      <c r="AU30" s="1">
        <f t="shared" si="0"/>
        <v>10</v>
      </c>
      <c r="AV30" s="22">
        <f t="shared" si="3"/>
        <v>0.25641025641025639</v>
      </c>
      <c r="AW30" s="1">
        <f t="shared" si="1"/>
        <v>13</v>
      </c>
      <c r="AX30" s="22">
        <f t="shared" si="4"/>
        <v>0.33333333333333331</v>
      </c>
      <c r="AY30" s="1">
        <f t="shared" si="2"/>
        <v>5</v>
      </c>
      <c r="AZ30" s="23">
        <f t="shared" si="5"/>
        <v>0.12820512820512819</v>
      </c>
    </row>
    <row r="31" spans="1:52" ht="30">
      <c r="A31" s="9">
        <v>21</v>
      </c>
      <c r="B31" s="8" t="s">
        <v>63</v>
      </c>
      <c r="C31" s="37"/>
      <c r="D31" s="15" t="s">
        <v>64</v>
      </c>
      <c r="E31" s="15" t="s">
        <v>64</v>
      </c>
      <c r="F31" s="15" t="s">
        <v>64</v>
      </c>
      <c r="G31" s="11">
        <v>0</v>
      </c>
      <c r="H31" s="11">
        <v>0</v>
      </c>
      <c r="I31" s="16" t="s">
        <v>66</v>
      </c>
      <c r="J31" s="16" t="s">
        <v>66</v>
      </c>
      <c r="K31" s="17" t="s">
        <v>65</v>
      </c>
      <c r="L31" s="17" t="s">
        <v>64</v>
      </c>
      <c r="M31" s="17" t="s">
        <v>65</v>
      </c>
      <c r="N31" s="17" t="s">
        <v>66</v>
      </c>
      <c r="O31" s="17" t="s">
        <v>66</v>
      </c>
      <c r="P31" s="17" t="s">
        <v>66</v>
      </c>
      <c r="Q31" s="17" t="s">
        <v>66</v>
      </c>
      <c r="R31" s="18" t="s">
        <v>66</v>
      </c>
      <c r="S31" s="18" t="s">
        <v>66</v>
      </c>
      <c r="T31" s="11">
        <v>0</v>
      </c>
      <c r="U31" s="17">
        <v>0</v>
      </c>
      <c r="V31" s="17">
        <v>0</v>
      </c>
      <c r="W31" s="19" t="s">
        <v>66</v>
      </c>
      <c r="X31" s="19" t="s">
        <v>66</v>
      </c>
      <c r="Y31" s="19" t="s">
        <v>66</v>
      </c>
      <c r="Z31" s="19" t="s">
        <v>66</v>
      </c>
      <c r="AA31" s="19" t="s">
        <v>66</v>
      </c>
      <c r="AB31" s="19" t="s">
        <v>66</v>
      </c>
      <c r="AC31" s="19" t="s">
        <v>66</v>
      </c>
      <c r="AD31" s="20" t="s">
        <v>66</v>
      </c>
      <c r="AE31" s="20" t="s">
        <v>66</v>
      </c>
      <c r="AF31" s="20" t="s">
        <v>66</v>
      </c>
      <c r="AG31" s="20" t="s">
        <v>66</v>
      </c>
      <c r="AH31" s="20" t="s">
        <v>66</v>
      </c>
      <c r="AI31" s="20" t="s">
        <v>66</v>
      </c>
      <c r="AJ31" s="21" t="s">
        <v>66</v>
      </c>
      <c r="AK31" s="21" t="s">
        <v>66</v>
      </c>
      <c r="AL31" s="21" t="s">
        <v>66</v>
      </c>
      <c r="AM31" s="21" t="s">
        <v>66</v>
      </c>
      <c r="AN31" s="21" t="s">
        <v>66</v>
      </c>
      <c r="AO31" s="20" t="s">
        <v>66</v>
      </c>
      <c r="AP31" s="20" t="s">
        <v>66</v>
      </c>
      <c r="AU31" s="1">
        <f t="shared" si="0"/>
        <v>28</v>
      </c>
      <c r="AV31" s="22">
        <f t="shared" si="3"/>
        <v>0.71794871794871795</v>
      </c>
      <c r="AW31" s="1">
        <f t="shared" si="1"/>
        <v>4</v>
      </c>
      <c r="AX31" s="22">
        <f t="shared" si="4"/>
        <v>0.10256410256410256</v>
      </c>
      <c r="AY31" s="1">
        <f t="shared" si="2"/>
        <v>2</v>
      </c>
      <c r="AZ31" s="23">
        <f t="shared" si="5"/>
        <v>5.128205128205128E-2</v>
      </c>
    </row>
    <row r="32" spans="1:52" ht="30">
      <c r="A32" s="7">
        <v>22</v>
      </c>
      <c r="B32" s="6" t="s">
        <v>23</v>
      </c>
      <c r="C32" s="37"/>
      <c r="D32" s="11">
        <v>0</v>
      </c>
      <c r="E32" s="15" t="s">
        <v>64</v>
      </c>
      <c r="F32" s="15" t="s">
        <v>64</v>
      </c>
      <c r="G32" s="11">
        <v>0</v>
      </c>
      <c r="H32" s="11">
        <v>0</v>
      </c>
      <c r="I32" s="16" t="s">
        <v>64</v>
      </c>
      <c r="J32" s="16">
        <v>0</v>
      </c>
      <c r="K32" s="11">
        <v>0</v>
      </c>
      <c r="L32" s="11">
        <v>0</v>
      </c>
      <c r="M32" s="17" t="s">
        <v>66</v>
      </c>
      <c r="N32" s="17" t="s">
        <v>66</v>
      </c>
      <c r="O32" s="17" t="s">
        <v>64</v>
      </c>
      <c r="P32" s="17" t="s">
        <v>66</v>
      </c>
      <c r="Q32" s="17" t="s">
        <v>64</v>
      </c>
      <c r="R32" s="18" t="s">
        <v>65</v>
      </c>
      <c r="S32" s="18" t="s">
        <v>65</v>
      </c>
      <c r="T32" s="11">
        <v>0</v>
      </c>
      <c r="U32" s="17">
        <v>0</v>
      </c>
      <c r="V32" s="17">
        <v>0</v>
      </c>
      <c r="W32" s="11">
        <v>0</v>
      </c>
      <c r="X32" s="19" t="s">
        <v>66</v>
      </c>
      <c r="Y32" s="19" t="s">
        <v>64</v>
      </c>
      <c r="Z32" s="11">
        <v>0</v>
      </c>
      <c r="AA32" s="19" t="s">
        <v>64</v>
      </c>
      <c r="AB32" s="11">
        <v>0</v>
      </c>
      <c r="AC32" s="19" t="s">
        <v>65</v>
      </c>
      <c r="AD32" s="11">
        <v>0</v>
      </c>
      <c r="AE32" s="11">
        <v>0</v>
      </c>
      <c r="AF32" s="20" t="s">
        <v>64</v>
      </c>
      <c r="AG32" s="20" t="s">
        <v>64</v>
      </c>
      <c r="AH32" s="20" t="s">
        <v>66</v>
      </c>
      <c r="AI32" s="20" t="s">
        <v>65</v>
      </c>
      <c r="AJ32" s="21" t="s">
        <v>65</v>
      </c>
      <c r="AK32" s="21" t="s">
        <v>65</v>
      </c>
      <c r="AL32" s="11">
        <v>0</v>
      </c>
      <c r="AM32" s="11">
        <v>0</v>
      </c>
      <c r="AN32" s="21" t="s">
        <v>64</v>
      </c>
      <c r="AO32" s="20" t="s">
        <v>65</v>
      </c>
      <c r="AP32" s="20" t="s">
        <v>65</v>
      </c>
      <c r="AU32" s="1">
        <f t="shared" si="0"/>
        <v>5</v>
      </c>
      <c r="AV32" s="22">
        <f t="shared" si="3"/>
        <v>0.12820512820512819</v>
      </c>
      <c r="AW32" s="1">
        <f t="shared" si="1"/>
        <v>10</v>
      </c>
      <c r="AX32" s="22">
        <f t="shared" si="4"/>
        <v>0.25641025641025639</v>
      </c>
      <c r="AY32" s="1">
        <f t="shared" si="2"/>
        <v>8</v>
      </c>
      <c r="AZ32" s="23">
        <f t="shared" si="5"/>
        <v>0.20512820512820512</v>
      </c>
    </row>
    <row r="33" spans="1:52" ht="30">
      <c r="A33" s="7">
        <v>23</v>
      </c>
      <c r="B33" s="8" t="s">
        <v>24</v>
      </c>
      <c r="C33" s="37"/>
      <c r="D33" s="11">
        <v>0</v>
      </c>
      <c r="E33" s="15" t="s">
        <v>66</v>
      </c>
      <c r="F33" s="15" t="s">
        <v>66</v>
      </c>
      <c r="G33" s="11">
        <v>0</v>
      </c>
      <c r="H33" s="11">
        <v>0</v>
      </c>
      <c r="I33" s="16" t="s">
        <v>66</v>
      </c>
      <c r="J33" s="16" t="s">
        <v>65</v>
      </c>
      <c r="K33" s="17" t="s">
        <v>64</v>
      </c>
      <c r="L33" s="17" t="s">
        <v>65</v>
      </c>
      <c r="M33" s="17" t="s">
        <v>64</v>
      </c>
      <c r="N33" s="17" t="s">
        <v>66</v>
      </c>
      <c r="O33" s="17" t="s">
        <v>64</v>
      </c>
      <c r="P33" s="17" t="s">
        <v>64</v>
      </c>
      <c r="Q33" s="17" t="s">
        <v>65</v>
      </c>
      <c r="R33" s="18" t="s">
        <v>66</v>
      </c>
      <c r="S33" s="18" t="s">
        <v>66</v>
      </c>
      <c r="T33" s="11">
        <v>0</v>
      </c>
      <c r="U33" s="17">
        <v>0</v>
      </c>
      <c r="V33" s="17">
        <v>0</v>
      </c>
      <c r="W33" s="11">
        <v>0</v>
      </c>
      <c r="X33" s="11">
        <v>0</v>
      </c>
      <c r="Y33" s="19" t="s">
        <v>64</v>
      </c>
      <c r="Z33" s="19" t="s">
        <v>66</v>
      </c>
      <c r="AA33" s="19" t="s">
        <v>64</v>
      </c>
      <c r="AB33" s="11">
        <v>0</v>
      </c>
      <c r="AC33" s="19" t="s">
        <v>64</v>
      </c>
      <c r="AD33" s="11">
        <v>0</v>
      </c>
      <c r="AE33" s="11">
        <v>0</v>
      </c>
      <c r="AF33" s="20" t="s">
        <v>64</v>
      </c>
      <c r="AG33" s="20" t="s">
        <v>66</v>
      </c>
      <c r="AH33" s="20" t="s">
        <v>66</v>
      </c>
      <c r="AI33" s="20" t="s">
        <v>65</v>
      </c>
      <c r="AJ33" s="21" t="s">
        <v>66</v>
      </c>
      <c r="AK33" s="21" t="s">
        <v>66</v>
      </c>
      <c r="AL33" s="11">
        <v>0</v>
      </c>
      <c r="AM33" s="21" t="s">
        <v>64</v>
      </c>
      <c r="AN33" s="21" t="s">
        <v>66</v>
      </c>
      <c r="AO33" s="20" t="s">
        <v>64</v>
      </c>
      <c r="AP33" s="20" t="s">
        <v>64</v>
      </c>
      <c r="AU33" s="1">
        <f t="shared" si="0"/>
        <v>12</v>
      </c>
      <c r="AV33" s="22">
        <f t="shared" si="3"/>
        <v>0.30769230769230771</v>
      </c>
      <c r="AW33" s="1">
        <f t="shared" si="1"/>
        <v>11</v>
      </c>
      <c r="AX33" s="22">
        <f t="shared" si="4"/>
        <v>0.28205128205128205</v>
      </c>
      <c r="AY33" s="1">
        <f t="shared" si="2"/>
        <v>4</v>
      </c>
      <c r="AZ33" s="23">
        <f t="shared" si="5"/>
        <v>0.10256410256410256</v>
      </c>
    </row>
    <row r="34" spans="1:52" ht="30">
      <c r="A34" s="3">
        <v>24</v>
      </c>
      <c r="B34" s="4" t="s">
        <v>2</v>
      </c>
      <c r="C34" s="37"/>
      <c r="D34" s="11">
        <v>0</v>
      </c>
      <c r="E34" s="15" t="s">
        <v>65</v>
      </c>
      <c r="F34" s="15" t="s">
        <v>64</v>
      </c>
      <c r="G34" s="11">
        <v>0</v>
      </c>
      <c r="H34" s="11">
        <v>0</v>
      </c>
      <c r="I34" s="11">
        <v>0</v>
      </c>
      <c r="J34" s="16" t="s">
        <v>66</v>
      </c>
      <c r="K34" s="17" t="s">
        <v>64</v>
      </c>
      <c r="L34" s="17" t="s">
        <v>65</v>
      </c>
      <c r="M34" s="17" t="s">
        <v>64</v>
      </c>
      <c r="N34" s="17" t="s">
        <v>66</v>
      </c>
      <c r="O34" s="17" t="s">
        <v>64</v>
      </c>
      <c r="P34" s="17" t="s">
        <v>64</v>
      </c>
      <c r="Q34" s="17" t="s">
        <v>66</v>
      </c>
      <c r="R34" s="18" t="s">
        <v>64</v>
      </c>
      <c r="S34" s="18" t="s">
        <v>64</v>
      </c>
      <c r="T34" s="11">
        <v>0</v>
      </c>
      <c r="U34" s="17">
        <v>0</v>
      </c>
      <c r="V34" s="17">
        <v>0</v>
      </c>
      <c r="W34" s="19" t="s">
        <v>64</v>
      </c>
      <c r="X34" s="11">
        <v>0</v>
      </c>
      <c r="Y34" s="19" t="s">
        <v>65</v>
      </c>
      <c r="Z34" s="11">
        <v>0</v>
      </c>
      <c r="AA34" s="19" t="s">
        <v>64</v>
      </c>
      <c r="AB34" s="11">
        <v>0</v>
      </c>
      <c r="AC34" s="11">
        <v>0</v>
      </c>
      <c r="AD34" s="20" t="s">
        <v>64</v>
      </c>
      <c r="AE34" s="20" t="s">
        <v>65</v>
      </c>
      <c r="AF34" s="11">
        <v>0</v>
      </c>
      <c r="AG34" s="20" t="s">
        <v>64</v>
      </c>
      <c r="AH34" s="20" t="s">
        <v>66</v>
      </c>
      <c r="AI34" s="20" t="s">
        <v>66</v>
      </c>
      <c r="AJ34" s="21" t="s">
        <v>65</v>
      </c>
      <c r="AK34" s="21" t="s">
        <v>65</v>
      </c>
      <c r="AL34" s="11">
        <v>0</v>
      </c>
      <c r="AM34" s="21" t="s">
        <v>65</v>
      </c>
      <c r="AN34" s="21" t="s">
        <v>66</v>
      </c>
      <c r="AO34" s="20">
        <v>0</v>
      </c>
      <c r="AP34" s="20">
        <v>0</v>
      </c>
      <c r="AU34" s="1">
        <f t="shared" si="0"/>
        <v>6</v>
      </c>
      <c r="AV34" s="22">
        <f t="shared" si="3"/>
        <v>0.15384615384615385</v>
      </c>
      <c r="AW34" s="1">
        <f t="shared" si="1"/>
        <v>11</v>
      </c>
      <c r="AX34" s="22">
        <f t="shared" si="4"/>
        <v>0.28205128205128205</v>
      </c>
      <c r="AY34" s="1">
        <f t="shared" si="2"/>
        <v>7</v>
      </c>
      <c r="AZ34" s="23">
        <f t="shared" si="5"/>
        <v>0.17948717948717949</v>
      </c>
    </row>
    <row r="35" spans="1:52" ht="30">
      <c r="A35" s="9">
        <v>25</v>
      </c>
      <c r="B35" s="8" t="s">
        <v>26</v>
      </c>
      <c r="C35" s="37"/>
      <c r="D35" s="11">
        <v>0</v>
      </c>
      <c r="E35" s="15" t="s">
        <v>66</v>
      </c>
      <c r="F35" s="15" t="s">
        <v>64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7" t="s">
        <v>64</v>
      </c>
      <c r="M35" s="17" t="s">
        <v>64</v>
      </c>
      <c r="N35" s="11">
        <v>0</v>
      </c>
      <c r="O35" s="17" t="s">
        <v>64</v>
      </c>
      <c r="P35" s="17" t="s">
        <v>64</v>
      </c>
      <c r="Q35" s="17" t="s">
        <v>66</v>
      </c>
      <c r="R35" s="18" t="s">
        <v>65</v>
      </c>
      <c r="S35" s="18" t="s">
        <v>65</v>
      </c>
      <c r="T35" s="11">
        <v>0</v>
      </c>
      <c r="U35" s="17">
        <v>0</v>
      </c>
      <c r="V35" s="17">
        <v>0</v>
      </c>
      <c r="W35" s="19" t="s">
        <v>66</v>
      </c>
      <c r="X35" s="11">
        <v>0</v>
      </c>
      <c r="Y35" s="19" t="s">
        <v>65</v>
      </c>
      <c r="Z35" s="11">
        <v>0</v>
      </c>
      <c r="AA35" s="19" t="s">
        <v>64</v>
      </c>
      <c r="AB35" s="11">
        <v>0</v>
      </c>
      <c r="AC35" s="11">
        <v>0</v>
      </c>
      <c r="AD35" s="20" t="s">
        <v>64</v>
      </c>
      <c r="AE35" s="11">
        <v>0</v>
      </c>
      <c r="AF35" s="20" t="s">
        <v>64</v>
      </c>
      <c r="AG35" s="11">
        <v>0</v>
      </c>
      <c r="AH35" s="20" t="s">
        <v>66</v>
      </c>
      <c r="AI35" s="11">
        <v>0</v>
      </c>
      <c r="AJ35" s="21" t="s">
        <v>65</v>
      </c>
      <c r="AK35" s="21" t="s">
        <v>65</v>
      </c>
      <c r="AL35" s="11">
        <v>0</v>
      </c>
      <c r="AM35" s="21" t="s">
        <v>66</v>
      </c>
      <c r="AN35" s="21" t="s">
        <v>64</v>
      </c>
      <c r="AO35" s="20">
        <v>0</v>
      </c>
      <c r="AP35" s="20">
        <v>0</v>
      </c>
      <c r="AU35" s="1">
        <f t="shared" si="0"/>
        <v>5</v>
      </c>
      <c r="AV35" s="22">
        <f t="shared" si="3"/>
        <v>0.12820512820512819</v>
      </c>
      <c r="AW35" s="1">
        <f t="shared" si="1"/>
        <v>9</v>
      </c>
      <c r="AX35" s="22">
        <f t="shared" si="4"/>
        <v>0.23076923076923078</v>
      </c>
      <c r="AY35" s="1">
        <f t="shared" si="2"/>
        <v>5</v>
      </c>
      <c r="AZ35" s="23">
        <f t="shared" si="5"/>
        <v>0.12820512820512819</v>
      </c>
    </row>
    <row r="36" spans="1:52">
      <c r="A36" s="9">
        <v>26</v>
      </c>
      <c r="B36" s="8" t="s">
        <v>27</v>
      </c>
      <c r="C36" s="37"/>
      <c r="D36" s="15" t="s">
        <v>66</v>
      </c>
      <c r="E36" s="15" t="s">
        <v>66</v>
      </c>
      <c r="F36" s="15" t="s">
        <v>64</v>
      </c>
      <c r="G36" s="11">
        <v>0</v>
      </c>
      <c r="H36" s="15" t="s">
        <v>65</v>
      </c>
      <c r="I36" s="16" t="s">
        <v>66</v>
      </c>
      <c r="J36" s="11">
        <v>0</v>
      </c>
      <c r="K36" s="11">
        <v>0</v>
      </c>
      <c r="L36" s="17" t="s">
        <v>66</v>
      </c>
      <c r="M36" s="17" t="s">
        <v>64</v>
      </c>
      <c r="N36" s="11">
        <v>0</v>
      </c>
      <c r="O36" s="17" t="s">
        <v>66</v>
      </c>
      <c r="P36" s="17" t="s">
        <v>66</v>
      </c>
      <c r="Q36" s="17" t="s">
        <v>66</v>
      </c>
      <c r="R36" s="18" t="s">
        <v>65</v>
      </c>
      <c r="S36" s="18" t="s">
        <v>65</v>
      </c>
      <c r="T36" s="11">
        <v>0</v>
      </c>
      <c r="U36" s="17">
        <v>0</v>
      </c>
      <c r="V36" s="17">
        <v>0</v>
      </c>
      <c r="W36" s="19" t="s">
        <v>66</v>
      </c>
      <c r="X36" s="11">
        <v>0</v>
      </c>
      <c r="Y36" s="19" t="s">
        <v>64</v>
      </c>
      <c r="Z36" s="11">
        <v>0</v>
      </c>
      <c r="AA36" s="19" t="s">
        <v>66</v>
      </c>
      <c r="AB36" s="11">
        <v>0</v>
      </c>
      <c r="AC36" s="19" t="s">
        <v>65</v>
      </c>
      <c r="AD36" s="20" t="s">
        <v>64</v>
      </c>
      <c r="AE36" s="11">
        <v>0</v>
      </c>
      <c r="AF36" s="20" t="s">
        <v>66</v>
      </c>
      <c r="AG36" s="20" t="s">
        <v>64</v>
      </c>
      <c r="AH36" s="11">
        <v>0</v>
      </c>
      <c r="AI36" s="20" t="s">
        <v>66</v>
      </c>
      <c r="AJ36" s="21" t="s">
        <v>66</v>
      </c>
      <c r="AK36" s="21" t="s">
        <v>66</v>
      </c>
      <c r="AL36" s="11">
        <v>0</v>
      </c>
      <c r="AM36" s="21" t="s">
        <v>66</v>
      </c>
      <c r="AN36" s="21" t="s">
        <v>66</v>
      </c>
      <c r="AO36" s="20" t="s">
        <v>65</v>
      </c>
      <c r="AP36" s="20" t="s">
        <v>65</v>
      </c>
      <c r="AU36" s="1">
        <f t="shared" si="0"/>
        <v>15</v>
      </c>
      <c r="AV36" s="22">
        <f t="shared" si="3"/>
        <v>0.38461538461538464</v>
      </c>
      <c r="AW36" s="1">
        <f t="shared" si="1"/>
        <v>5</v>
      </c>
      <c r="AX36" s="22">
        <f t="shared" si="4"/>
        <v>0.12820512820512819</v>
      </c>
      <c r="AY36" s="1">
        <f t="shared" si="2"/>
        <v>6</v>
      </c>
      <c r="AZ36" s="23">
        <f t="shared" si="5"/>
        <v>0.15384615384615385</v>
      </c>
    </row>
    <row r="37" spans="1:52" ht="30">
      <c r="A37" s="9">
        <v>27</v>
      </c>
      <c r="B37" s="8" t="s">
        <v>28</v>
      </c>
      <c r="C37" s="37"/>
      <c r="D37" s="15" t="s">
        <v>66</v>
      </c>
      <c r="E37" s="11">
        <v>0</v>
      </c>
      <c r="F37" s="15" t="s">
        <v>66</v>
      </c>
      <c r="G37" s="15" t="s">
        <v>64</v>
      </c>
      <c r="H37" s="11">
        <v>0</v>
      </c>
      <c r="I37" s="16" t="s">
        <v>66</v>
      </c>
      <c r="J37" s="16" t="s">
        <v>66</v>
      </c>
      <c r="K37" s="17" t="s">
        <v>66</v>
      </c>
      <c r="L37" s="17" t="s">
        <v>66</v>
      </c>
      <c r="M37" s="17" t="s">
        <v>64</v>
      </c>
      <c r="N37" s="17" t="s">
        <v>66</v>
      </c>
      <c r="O37" s="17" t="s">
        <v>66</v>
      </c>
      <c r="P37" s="17" t="s">
        <v>66</v>
      </c>
      <c r="Q37" s="17" t="s">
        <v>66</v>
      </c>
      <c r="R37" s="18" t="s">
        <v>66</v>
      </c>
      <c r="S37" s="18" t="s">
        <v>66</v>
      </c>
      <c r="T37" s="18" t="s">
        <v>66</v>
      </c>
      <c r="U37" s="18" t="s">
        <v>66</v>
      </c>
      <c r="V37" s="18" t="s">
        <v>66</v>
      </c>
      <c r="W37" s="19" t="s">
        <v>66</v>
      </c>
      <c r="X37" s="19" t="s">
        <v>66</v>
      </c>
      <c r="Y37" s="19" t="s">
        <v>66</v>
      </c>
      <c r="Z37" s="19" t="s">
        <v>64</v>
      </c>
      <c r="AA37" s="19" t="s">
        <v>66</v>
      </c>
      <c r="AB37" s="19" t="s">
        <v>65</v>
      </c>
      <c r="AC37" s="19" t="s">
        <v>65</v>
      </c>
      <c r="AD37" s="20" t="s">
        <v>66</v>
      </c>
      <c r="AE37" s="20" t="s">
        <v>65</v>
      </c>
      <c r="AF37" s="20" t="s">
        <v>66</v>
      </c>
      <c r="AG37" s="20" t="s">
        <v>66</v>
      </c>
      <c r="AH37" s="20" t="s">
        <v>66</v>
      </c>
      <c r="AI37" s="20" t="s">
        <v>64</v>
      </c>
      <c r="AJ37" s="21" t="s">
        <v>65</v>
      </c>
      <c r="AK37" s="21" t="s">
        <v>65</v>
      </c>
      <c r="AL37" s="21" t="s">
        <v>66</v>
      </c>
      <c r="AM37" s="21" t="s">
        <v>66</v>
      </c>
      <c r="AN37" s="21" t="s">
        <v>64</v>
      </c>
      <c r="AO37" s="20" t="s">
        <v>65</v>
      </c>
      <c r="AP37" s="20" t="s">
        <v>65</v>
      </c>
      <c r="AU37" s="1">
        <f t="shared" si="0"/>
        <v>25</v>
      </c>
      <c r="AV37" s="22">
        <f t="shared" si="3"/>
        <v>0.64102564102564108</v>
      </c>
      <c r="AW37" s="1">
        <f t="shared" si="1"/>
        <v>5</v>
      </c>
      <c r="AX37" s="22">
        <f t="shared" si="4"/>
        <v>0.12820512820512819</v>
      </c>
      <c r="AY37" s="1">
        <f t="shared" si="2"/>
        <v>7</v>
      </c>
      <c r="AZ37" s="23">
        <f t="shared" si="5"/>
        <v>0.17948717948717949</v>
      </c>
    </row>
    <row r="38" spans="1:52" ht="30">
      <c r="A38" s="9">
        <v>28</v>
      </c>
      <c r="B38" s="8" t="s">
        <v>11</v>
      </c>
      <c r="C38" s="37"/>
      <c r="D38" s="15" t="s">
        <v>66</v>
      </c>
      <c r="E38" s="15" t="s">
        <v>66</v>
      </c>
      <c r="F38" s="15" t="s">
        <v>66</v>
      </c>
      <c r="G38" s="15" t="s">
        <v>66</v>
      </c>
      <c r="H38" s="15" t="s">
        <v>65</v>
      </c>
      <c r="I38" s="16" t="s">
        <v>66</v>
      </c>
      <c r="J38" s="16" t="s">
        <v>66</v>
      </c>
      <c r="K38" s="17" t="s">
        <v>66</v>
      </c>
      <c r="L38" s="17" t="s">
        <v>66</v>
      </c>
      <c r="M38" s="17" t="s">
        <v>66</v>
      </c>
      <c r="N38" s="17" t="s">
        <v>66</v>
      </c>
      <c r="O38" s="17" t="s">
        <v>66</v>
      </c>
      <c r="P38" s="17" t="s">
        <v>66</v>
      </c>
      <c r="Q38" s="17" t="s">
        <v>66</v>
      </c>
      <c r="R38" s="18" t="s">
        <v>66</v>
      </c>
      <c r="S38" s="18" t="s">
        <v>66</v>
      </c>
      <c r="T38" s="11">
        <v>0</v>
      </c>
      <c r="U38" s="17">
        <v>0</v>
      </c>
      <c r="V38" s="17">
        <v>0</v>
      </c>
      <c r="W38" s="19" t="s">
        <v>65</v>
      </c>
      <c r="X38" s="19" t="s">
        <v>66</v>
      </c>
      <c r="Y38" s="19" t="s">
        <v>64</v>
      </c>
      <c r="Z38" s="11">
        <v>0</v>
      </c>
      <c r="AA38" s="19" t="s">
        <v>64</v>
      </c>
      <c r="AB38" s="19" t="s">
        <v>66</v>
      </c>
      <c r="AC38" s="19" t="s">
        <v>64</v>
      </c>
      <c r="AD38" s="20" t="s">
        <v>66</v>
      </c>
      <c r="AE38" s="20" t="s">
        <v>66</v>
      </c>
      <c r="AF38" s="20" t="s">
        <v>66</v>
      </c>
      <c r="AG38" s="20" t="s">
        <v>66</v>
      </c>
      <c r="AH38" s="11">
        <v>0</v>
      </c>
      <c r="AI38" s="20" t="s">
        <v>64</v>
      </c>
      <c r="AJ38" s="21" t="s">
        <v>65</v>
      </c>
      <c r="AK38" s="21" t="s">
        <v>65</v>
      </c>
      <c r="AL38" s="21" t="s">
        <v>66</v>
      </c>
      <c r="AM38" s="21" t="s">
        <v>66</v>
      </c>
      <c r="AN38" s="21" t="s">
        <v>66</v>
      </c>
      <c r="AO38" s="20" t="s">
        <v>64</v>
      </c>
      <c r="AP38" s="20" t="s">
        <v>64</v>
      </c>
      <c r="AU38" s="1">
        <f t="shared" si="0"/>
        <v>24</v>
      </c>
      <c r="AV38" s="22">
        <f t="shared" si="3"/>
        <v>0.61538461538461542</v>
      </c>
      <c r="AW38" s="1">
        <f t="shared" si="1"/>
        <v>6</v>
      </c>
      <c r="AX38" s="22">
        <f t="shared" si="4"/>
        <v>0.15384615384615385</v>
      </c>
      <c r="AY38" s="1">
        <f t="shared" si="2"/>
        <v>4</v>
      </c>
      <c r="AZ38" s="23">
        <f t="shared" si="5"/>
        <v>0.10256410256410256</v>
      </c>
    </row>
    <row r="39" spans="1:52" ht="30">
      <c r="A39" s="9">
        <v>29</v>
      </c>
      <c r="B39" s="8" t="s">
        <v>29</v>
      </c>
      <c r="C39" s="37"/>
      <c r="D39" s="15" t="s">
        <v>66</v>
      </c>
      <c r="E39" s="11">
        <v>0</v>
      </c>
      <c r="F39" s="15" t="s">
        <v>66</v>
      </c>
      <c r="G39" s="15" t="s">
        <v>66</v>
      </c>
      <c r="H39" s="11">
        <v>0</v>
      </c>
      <c r="I39" s="11">
        <v>0</v>
      </c>
      <c r="J39" s="16" t="s">
        <v>66</v>
      </c>
      <c r="K39" s="17" t="s">
        <v>66</v>
      </c>
      <c r="L39" s="17" t="s">
        <v>66</v>
      </c>
      <c r="M39" s="17" t="s">
        <v>64</v>
      </c>
      <c r="N39" s="11">
        <v>0</v>
      </c>
      <c r="O39" s="17" t="s">
        <v>64</v>
      </c>
      <c r="P39" s="17" t="s">
        <v>64</v>
      </c>
      <c r="Q39" s="17" t="s">
        <v>65</v>
      </c>
      <c r="R39" s="18" t="s">
        <v>66</v>
      </c>
      <c r="S39" s="18" t="s">
        <v>66</v>
      </c>
      <c r="T39" s="18" t="s">
        <v>66</v>
      </c>
      <c r="U39" s="18" t="s">
        <v>66</v>
      </c>
      <c r="V39" s="18" t="s">
        <v>66</v>
      </c>
      <c r="W39" s="19" t="s">
        <v>64</v>
      </c>
      <c r="X39" s="19" t="s">
        <v>66</v>
      </c>
      <c r="Y39" s="19" t="s">
        <v>66</v>
      </c>
      <c r="Z39" s="11">
        <v>0</v>
      </c>
      <c r="AA39" s="19" t="s">
        <v>64</v>
      </c>
      <c r="AB39" s="11">
        <v>0</v>
      </c>
      <c r="AC39" s="19" t="s">
        <v>65</v>
      </c>
      <c r="AD39" s="20" t="s">
        <v>66</v>
      </c>
      <c r="AE39" s="11">
        <v>0</v>
      </c>
      <c r="AF39" s="20" t="s">
        <v>66</v>
      </c>
      <c r="AG39" s="20" t="s">
        <v>65</v>
      </c>
      <c r="AH39" s="20" t="s">
        <v>64</v>
      </c>
      <c r="AI39" s="11">
        <v>0</v>
      </c>
      <c r="AJ39" s="21" t="s">
        <v>65</v>
      </c>
      <c r="AK39" s="21" t="s">
        <v>65</v>
      </c>
      <c r="AL39" s="21" t="s">
        <v>66</v>
      </c>
      <c r="AM39" s="21" t="s">
        <v>66</v>
      </c>
      <c r="AN39" s="21" t="s">
        <v>64</v>
      </c>
      <c r="AO39" s="20" t="s">
        <v>65</v>
      </c>
      <c r="AP39" s="20" t="s">
        <v>65</v>
      </c>
      <c r="AU39" s="1">
        <f t="shared" si="0"/>
        <v>17</v>
      </c>
      <c r="AV39" s="22">
        <f t="shared" si="3"/>
        <v>0.4358974358974359</v>
      </c>
      <c r="AW39" s="1">
        <f t="shared" si="1"/>
        <v>7</v>
      </c>
      <c r="AX39" s="22">
        <f t="shared" si="4"/>
        <v>0.17948717948717949</v>
      </c>
      <c r="AY39" s="1">
        <f t="shared" si="2"/>
        <v>7</v>
      </c>
      <c r="AZ39" s="23">
        <f t="shared" si="5"/>
        <v>0.17948717948717949</v>
      </c>
    </row>
    <row r="40" spans="1:52">
      <c r="A40" s="9">
        <v>30</v>
      </c>
      <c r="B40" s="8" t="s">
        <v>30</v>
      </c>
      <c r="C40" s="37"/>
      <c r="D40" s="15" t="s">
        <v>66</v>
      </c>
      <c r="E40" s="11">
        <v>0</v>
      </c>
      <c r="F40" s="15" t="s">
        <v>66</v>
      </c>
      <c r="G40" s="11">
        <v>0</v>
      </c>
      <c r="H40" s="11">
        <v>0</v>
      </c>
      <c r="I40" s="16" t="s">
        <v>64</v>
      </c>
      <c r="J40" s="11">
        <v>0</v>
      </c>
      <c r="K40" s="17" t="s">
        <v>66</v>
      </c>
      <c r="L40" s="17" t="s">
        <v>66</v>
      </c>
      <c r="M40" s="17" t="s">
        <v>64</v>
      </c>
      <c r="N40" s="11">
        <v>0</v>
      </c>
      <c r="O40" s="17" t="s">
        <v>66</v>
      </c>
      <c r="P40" s="17" t="s">
        <v>66</v>
      </c>
      <c r="Q40" s="17" t="s">
        <v>64</v>
      </c>
      <c r="R40" s="18" t="s">
        <v>66</v>
      </c>
      <c r="S40" s="18" t="s">
        <v>66</v>
      </c>
      <c r="T40" s="18" t="s">
        <v>66</v>
      </c>
      <c r="U40" s="18" t="s">
        <v>66</v>
      </c>
      <c r="V40" s="18" t="s">
        <v>66</v>
      </c>
      <c r="W40" s="19" t="s">
        <v>64</v>
      </c>
      <c r="X40" s="19" t="s">
        <v>73</v>
      </c>
      <c r="Y40" s="19" t="s">
        <v>66</v>
      </c>
      <c r="Z40" s="19" t="s">
        <v>64</v>
      </c>
      <c r="AA40" s="19" t="s">
        <v>66</v>
      </c>
      <c r="AB40" s="11">
        <v>0</v>
      </c>
      <c r="AC40" s="19" t="s">
        <v>64</v>
      </c>
      <c r="AD40" s="20" t="s">
        <v>66</v>
      </c>
      <c r="AE40" s="20" t="s">
        <v>66</v>
      </c>
      <c r="AF40" s="20" t="s">
        <v>66</v>
      </c>
      <c r="AG40" s="11">
        <v>0</v>
      </c>
      <c r="AH40" s="20" t="s">
        <v>64</v>
      </c>
      <c r="AI40" s="11">
        <v>0</v>
      </c>
      <c r="AJ40" s="21" t="s">
        <v>66</v>
      </c>
      <c r="AK40" s="21" t="s">
        <v>66</v>
      </c>
      <c r="AL40" s="21" t="s">
        <v>66</v>
      </c>
      <c r="AM40" s="21" t="s">
        <v>65</v>
      </c>
      <c r="AN40" s="21" t="s">
        <v>65</v>
      </c>
      <c r="AO40" s="20" t="s">
        <v>64</v>
      </c>
      <c r="AP40" s="20" t="s">
        <v>64</v>
      </c>
      <c r="AU40" s="1">
        <f t="shared" si="0"/>
        <v>19</v>
      </c>
      <c r="AV40" s="22">
        <f t="shared" si="3"/>
        <v>0.48717948717948717</v>
      </c>
      <c r="AW40" s="1">
        <f t="shared" si="1"/>
        <v>9</v>
      </c>
      <c r="AX40" s="22">
        <f t="shared" si="4"/>
        <v>0.23076923076923078</v>
      </c>
      <c r="AY40" s="1">
        <f t="shared" si="2"/>
        <v>2</v>
      </c>
      <c r="AZ40" s="23">
        <f t="shared" si="5"/>
        <v>5.128205128205128E-2</v>
      </c>
    </row>
    <row r="41" spans="1:52" ht="60">
      <c r="A41" s="9">
        <v>31</v>
      </c>
      <c r="B41" s="8" t="s">
        <v>31</v>
      </c>
      <c r="C41" s="37"/>
      <c r="D41" s="15" t="s">
        <v>66</v>
      </c>
      <c r="E41" s="15" t="s">
        <v>66</v>
      </c>
      <c r="F41" s="15" t="s">
        <v>66</v>
      </c>
      <c r="G41" s="11">
        <v>0</v>
      </c>
      <c r="H41" s="11">
        <v>0</v>
      </c>
      <c r="I41" s="16" t="s">
        <v>66</v>
      </c>
      <c r="J41" s="16" t="s">
        <v>66</v>
      </c>
      <c r="K41" s="17" t="s">
        <v>65</v>
      </c>
      <c r="L41" s="17" t="s">
        <v>66</v>
      </c>
      <c r="M41" s="17" t="s">
        <v>64</v>
      </c>
      <c r="N41" s="17" t="s">
        <v>64</v>
      </c>
      <c r="O41" s="17" t="s">
        <v>66</v>
      </c>
      <c r="P41" s="17" t="s">
        <v>64</v>
      </c>
      <c r="Q41" s="17" t="s">
        <v>66</v>
      </c>
      <c r="R41" s="18" t="s">
        <v>64</v>
      </c>
      <c r="S41" s="18" t="s">
        <v>64</v>
      </c>
      <c r="T41" s="11">
        <v>0</v>
      </c>
      <c r="U41" s="17">
        <v>0</v>
      </c>
      <c r="V41" s="17">
        <v>0</v>
      </c>
      <c r="W41" s="19" t="s">
        <v>65</v>
      </c>
      <c r="X41" s="19" t="s">
        <v>66</v>
      </c>
      <c r="Y41" s="19" t="s">
        <v>66</v>
      </c>
      <c r="Z41" s="19" t="s">
        <v>64</v>
      </c>
      <c r="AA41" s="19" t="s">
        <v>64</v>
      </c>
      <c r="AB41" s="11">
        <v>0</v>
      </c>
      <c r="AC41" s="19" t="s">
        <v>66</v>
      </c>
      <c r="AD41" s="20" t="s">
        <v>66</v>
      </c>
      <c r="AE41" s="20" t="s">
        <v>66</v>
      </c>
      <c r="AF41" s="20" t="s">
        <v>64</v>
      </c>
      <c r="AG41" s="20" t="s">
        <v>66</v>
      </c>
      <c r="AH41" s="11">
        <v>0</v>
      </c>
      <c r="AI41" s="11">
        <v>0</v>
      </c>
      <c r="AJ41" s="21" t="s">
        <v>65</v>
      </c>
      <c r="AK41" s="21" t="s">
        <v>65</v>
      </c>
      <c r="AL41" s="21" t="s">
        <v>66</v>
      </c>
      <c r="AM41" s="21" t="s">
        <v>66</v>
      </c>
      <c r="AN41" s="21" t="s">
        <v>65</v>
      </c>
      <c r="AO41" s="20" t="s">
        <v>66</v>
      </c>
      <c r="AP41" s="20" t="s">
        <v>66</v>
      </c>
      <c r="AU41" s="1">
        <f t="shared" si="0"/>
        <v>18</v>
      </c>
      <c r="AV41" s="22">
        <f t="shared" si="3"/>
        <v>0.46153846153846156</v>
      </c>
      <c r="AW41" s="1">
        <f t="shared" si="1"/>
        <v>8</v>
      </c>
      <c r="AX41" s="22">
        <f t="shared" si="4"/>
        <v>0.20512820512820512</v>
      </c>
      <c r="AY41" s="1">
        <f t="shared" si="2"/>
        <v>5</v>
      </c>
      <c r="AZ41" s="23">
        <f t="shared" si="5"/>
        <v>0.12820512820512819</v>
      </c>
    </row>
    <row r="42" spans="1:52" ht="30">
      <c r="A42" s="9">
        <v>32</v>
      </c>
      <c r="B42" s="8" t="s">
        <v>32</v>
      </c>
      <c r="C42" s="37"/>
      <c r="D42" s="15" t="s">
        <v>65</v>
      </c>
      <c r="E42" s="15" t="s">
        <v>66</v>
      </c>
      <c r="F42" s="15" t="s">
        <v>66</v>
      </c>
      <c r="G42" s="11">
        <v>0</v>
      </c>
      <c r="H42" s="11">
        <v>0</v>
      </c>
      <c r="I42" s="16" t="s">
        <v>66</v>
      </c>
      <c r="J42" s="11">
        <v>0</v>
      </c>
      <c r="K42" s="17" t="s">
        <v>66</v>
      </c>
      <c r="L42" s="17" t="s">
        <v>66</v>
      </c>
      <c r="M42" s="17" t="s">
        <v>65</v>
      </c>
      <c r="N42" s="17" t="s">
        <v>64</v>
      </c>
      <c r="O42" s="17" t="s">
        <v>66</v>
      </c>
      <c r="P42" s="17" t="s">
        <v>66</v>
      </c>
      <c r="Q42" s="17" t="s">
        <v>66</v>
      </c>
      <c r="R42" s="18" t="s">
        <v>64</v>
      </c>
      <c r="S42" s="18" t="s">
        <v>64</v>
      </c>
      <c r="T42" s="18" t="s">
        <v>66</v>
      </c>
      <c r="U42" s="18" t="s">
        <v>66</v>
      </c>
      <c r="V42" s="18" t="s">
        <v>66</v>
      </c>
      <c r="W42" s="19" t="s">
        <v>65</v>
      </c>
      <c r="X42" s="19" t="s">
        <v>66</v>
      </c>
      <c r="Y42" s="19" t="s">
        <v>66</v>
      </c>
      <c r="Z42" s="19" t="s">
        <v>66</v>
      </c>
      <c r="AA42" s="19" t="s">
        <v>64</v>
      </c>
      <c r="AB42" s="11">
        <v>0</v>
      </c>
      <c r="AC42" s="19" t="s">
        <v>65</v>
      </c>
      <c r="AD42" s="20" t="s">
        <v>66</v>
      </c>
      <c r="AE42" s="20" t="s">
        <v>66</v>
      </c>
      <c r="AF42" s="20" t="s">
        <v>64</v>
      </c>
      <c r="AG42" s="20" t="s">
        <v>66</v>
      </c>
      <c r="AH42" s="11">
        <v>0</v>
      </c>
      <c r="AI42" s="11">
        <v>0</v>
      </c>
      <c r="AJ42" s="21" t="s">
        <v>66</v>
      </c>
      <c r="AK42" s="21" t="s">
        <v>66</v>
      </c>
      <c r="AL42" s="21" t="s">
        <v>66</v>
      </c>
      <c r="AM42" s="21" t="s">
        <v>64</v>
      </c>
      <c r="AN42" s="21" t="s">
        <v>65</v>
      </c>
      <c r="AO42" s="20" t="s">
        <v>65</v>
      </c>
      <c r="AP42" s="20" t="s">
        <v>65</v>
      </c>
      <c r="AU42" s="1">
        <f t="shared" si="0"/>
        <v>20</v>
      </c>
      <c r="AV42" s="22">
        <f t="shared" si="3"/>
        <v>0.51282051282051277</v>
      </c>
      <c r="AW42" s="1">
        <f t="shared" si="1"/>
        <v>6</v>
      </c>
      <c r="AX42" s="22">
        <f t="shared" si="4"/>
        <v>0.15384615384615385</v>
      </c>
      <c r="AY42" s="1">
        <f t="shared" si="2"/>
        <v>7</v>
      </c>
      <c r="AZ42" s="23">
        <f t="shared" si="5"/>
        <v>0.17948717948717949</v>
      </c>
    </row>
    <row r="43" spans="1:52" ht="75">
      <c r="A43" s="9">
        <v>33</v>
      </c>
      <c r="B43" s="8" t="s">
        <v>33</v>
      </c>
      <c r="C43" s="37"/>
      <c r="D43" s="15" t="s">
        <v>66</v>
      </c>
      <c r="E43" s="15" t="s">
        <v>66</v>
      </c>
      <c r="F43" s="15" t="s">
        <v>66</v>
      </c>
      <c r="G43" s="15" t="s">
        <v>66</v>
      </c>
      <c r="H43" s="15" t="s">
        <v>65</v>
      </c>
      <c r="I43" s="16" t="s">
        <v>66</v>
      </c>
      <c r="J43" s="16" t="s">
        <v>66</v>
      </c>
      <c r="K43" s="17" t="s">
        <v>66</v>
      </c>
      <c r="L43" s="17" t="s">
        <v>66</v>
      </c>
      <c r="M43" s="17" t="s">
        <v>66</v>
      </c>
      <c r="N43" s="17" t="s">
        <v>64</v>
      </c>
      <c r="O43" s="17" t="s">
        <v>66</v>
      </c>
      <c r="P43" s="17" t="s">
        <v>66</v>
      </c>
      <c r="Q43" s="17" t="s">
        <v>64</v>
      </c>
      <c r="R43" s="18" t="s">
        <v>66</v>
      </c>
      <c r="S43" s="18" t="s">
        <v>66</v>
      </c>
      <c r="T43" s="18" t="s">
        <v>66</v>
      </c>
      <c r="U43" s="18" t="s">
        <v>66</v>
      </c>
      <c r="V43" s="18" t="s">
        <v>66</v>
      </c>
      <c r="W43" s="19" t="s">
        <v>66</v>
      </c>
      <c r="X43" s="19" t="s">
        <v>66</v>
      </c>
      <c r="Y43" s="19" t="s">
        <v>64</v>
      </c>
      <c r="Z43" s="19" t="s">
        <v>66</v>
      </c>
      <c r="AA43" s="19" t="s">
        <v>66</v>
      </c>
      <c r="AB43" s="19" t="s">
        <v>66</v>
      </c>
      <c r="AC43" s="19" t="s">
        <v>66</v>
      </c>
      <c r="AD43" s="20" t="s">
        <v>66</v>
      </c>
      <c r="AE43" s="20" t="s">
        <v>66</v>
      </c>
      <c r="AF43" s="20" t="s">
        <v>66</v>
      </c>
      <c r="AG43" s="20" t="s">
        <v>66</v>
      </c>
      <c r="AH43" s="20" t="s">
        <v>66</v>
      </c>
      <c r="AI43" s="20" t="s">
        <v>66</v>
      </c>
      <c r="AJ43" s="21" t="s">
        <v>66</v>
      </c>
      <c r="AK43" s="21" t="s">
        <v>66</v>
      </c>
      <c r="AL43" s="21" t="s">
        <v>66</v>
      </c>
      <c r="AM43" s="21" t="s">
        <v>66</v>
      </c>
      <c r="AN43" s="21" t="s">
        <v>66</v>
      </c>
      <c r="AO43" s="20" t="s">
        <v>66</v>
      </c>
      <c r="AP43" s="20" t="s">
        <v>66</v>
      </c>
      <c r="AU43" s="1">
        <f t="shared" ref="AU43:AU74" si="6">COUNTIF(D43:AP43,"MI")</f>
        <v>35</v>
      </c>
      <c r="AV43" s="22">
        <f t="shared" si="3"/>
        <v>0.89743589743589747</v>
      </c>
      <c r="AW43" s="1">
        <f t="shared" ref="AW43:AW74" si="7">COUNTIF(D43:AP43,"I")</f>
        <v>3</v>
      </c>
      <c r="AX43" s="22">
        <f t="shared" si="4"/>
        <v>7.6923076923076927E-2</v>
      </c>
      <c r="AY43" s="1">
        <f t="shared" ref="AY43:AY74" si="8">COUNTIF(D43:AP43,"PI")</f>
        <v>1</v>
      </c>
      <c r="AZ43" s="23">
        <f t="shared" si="5"/>
        <v>2.564102564102564E-2</v>
      </c>
    </row>
    <row r="44" spans="1:52" ht="60">
      <c r="A44" s="9">
        <v>34</v>
      </c>
      <c r="B44" s="8" t="s">
        <v>34</v>
      </c>
      <c r="C44" s="37"/>
      <c r="D44" s="15" t="s">
        <v>65</v>
      </c>
      <c r="E44" s="11">
        <v>0</v>
      </c>
      <c r="F44" s="15" t="s">
        <v>66</v>
      </c>
      <c r="G44" s="15" t="s">
        <v>66</v>
      </c>
      <c r="H44" s="11">
        <v>0</v>
      </c>
      <c r="I44" s="11">
        <v>0</v>
      </c>
      <c r="J44" s="11">
        <v>0</v>
      </c>
      <c r="K44" s="17" t="s">
        <v>66</v>
      </c>
      <c r="L44" s="17" t="s">
        <v>66</v>
      </c>
      <c r="M44" s="17" t="s">
        <v>64</v>
      </c>
      <c r="N44" s="11">
        <v>0</v>
      </c>
      <c r="O44" s="17" t="s">
        <v>66</v>
      </c>
      <c r="P44" s="17" t="s">
        <v>64</v>
      </c>
      <c r="Q44" s="17" t="s">
        <v>66</v>
      </c>
      <c r="R44" s="18" t="s">
        <v>66</v>
      </c>
      <c r="S44" s="18" t="s">
        <v>66</v>
      </c>
      <c r="T44" s="18" t="s">
        <v>66</v>
      </c>
      <c r="U44" s="18" t="s">
        <v>66</v>
      </c>
      <c r="V44" s="18" t="s">
        <v>66</v>
      </c>
      <c r="W44" s="19" t="s">
        <v>66</v>
      </c>
      <c r="X44" s="19" t="s">
        <v>64</v>
      </c>
      <c r="Y44" s="19" t="s">
        <v>66</v>
      </c>
      <c r="Z44" s="19" t="s">
        <v>65</v>
      </c>
      <c r="AA44" s="19" t="s">
        <v>66</v>
      </c>
      <c r="AB44" s="11">
        <v>0</v>
      </c>
      <c r="AC44" s="11">
        <v>0</v>
      </c>
      <c r="AD44" s="20" t="s">
        <v>66</v>
      </c>
      <c r="AE44" s="11">
        <v>0</v>
      </c>
      <c r="AF44" s="20" t="s">
        <v>64</v>
      </c>
      <c r="AG44" s="11">
        <v>0</v>
      </c>
      <c r="AH44" s="20" t="s">
        <v>64</v>
      </c>
      <c r="AI44" s="11">
        <v>0</v>
      </c>
      <c r="AJ44" s="11">
        <v>0</v>
      </c>
      <c r="AK44" s="20">
        <v>1</v>
      </c>
      <c r="AL44" s="21" t="s">
        <v>66</v>
      </c>
      <c r="AM44" s="21" t="s">
        <v>64</v>
      </c>
      <c r="AN44" s="11">
        <v>0</v>
      </c>
      <c r="AO44" s="20">
        <v>0</v>
      </c>
      <c r="AP44" s="20">
        <v>0</v>
      </c>
      <c r="AU44" s="1">
        <f t="shared" si="6"/>
        <v>16</v>
      </c>
      <c r="AV44" s="22">
        <f t="shared" si="3"/>
        <v>0.41025641025641024</v>
      </c>
      <c r="AW44" s="1">
        <f t="shared" si="7"/>
        <v>6</v>
      </c>
      <c r="AX44" s="22">
        <f t="shared" si="4"/>
        <v>0.15384615384615385</v>
      </c>
      <c r="AY44" s="1">
        <f t="shared" si="8"/>
        <v>2</v>
      </c>
      <c r="AZ44" s="23">
        <f t="shared" si="5"/>
        <v>5.128205128205128E-2</v>
      </c>
    </row>
    <row r="45" spans="1:52">
      <c r="A45" s="9">
        <v>35</v>
      </c>
      <c r="B45" s="8" t="s">
        <v>3</v>
      </c>
      <c r="C45" s="37"/>
      <c r="D45" s="11">
        <v>0</v>
      </c>
      <c r="E45" s="15" t="s">
        <v>66</v>
      </c>
      <c r="F45" s="15" t="s">
        <v>64</v>
      </c>
      <c r="G45" s="11">
        <v>0</v>
      </c>
      <c r="H45" s="11">
        <v>0</v>
      </c>
      <c r="I45" s="16" t="s">
        <v>66</v>
      </c>
      <c r="J45" s="16" t="s">
        <v>66</v>
      </c>
      <c r="K45" s="17" t="s">
        <v>65</v>
      </c>
      <c r="L45" s="17" t="s">
        <v>65</v>
      </c>
      <c r="M45" s="17" t="s">
        <v>66</v>
      </c>
      <c r="N45" s="11">
        <v>0</v>
      </c>
      <c r="O45" s="17" t="s">
        <v>64</v>
      </c>
      <c r="P45" s="17" t="s">
        <v>64</v>
      </c>
      <c r="Q45" s="17" t="s">
        <v>64</v>
      </c>
      <c r="R45" s="18" t="s">
        <v>64</v>
      </c>
      <c r="S45" s="18" t="s">
        <v>64</v>
      </c>
      <c r="T45" s="11">
        <v>0</v>
      </c>
      <c r="U45" s="17">
        <v>0</v>
      </c>
      <c r="V45" s="17">
        <v>0</v>
      </c>
      <c r="W45" s="19" t="s">
        <v>64</v>
      </c>
      <c r="X45" s="19" t="s">
        <v>64</v>
      </c>
      <c r="Y45" s="19" t="s">
        <v>65</v>
      </c>
      <c r="Z45" s="19" t="s">
        <v>64</v>
      </c>
      <c r="AA45" s="19" t="s">
        <v>66</v>
      </c>
      <c r="AB45" s="11">
        <v>0</v>
      </c>
      <c r="AC45" s="11">
        <v>0</v>
      </c>
      <c r="AD45" s="20" t="s">
        <v>64</v>
      </c>
      <c r="AE45" s="11">
        <v>0</v>
      </c>
      <c r="AF45" s="20" t="s">
        <v>64</v>
      </c>
      <c r="AG45" s="20" t="s">
        <v>66</v>
      </c>
      <c r="AH45" s="20" t="s">
        <v>66</v>
      </c>
      <c r="AI45" s="20" t="s">
        <v>66</v>
      </c>
      <c r="AJ45" s="21" t="s">
        <v>66</v>
      </c>
      <c r="AK45" s="21" t="s">
        <v>66</v>
      </c>
      <c r="AL45" s="11">
        <v>0</v>
      </c>
      <c r="AM45" s="21" t="s">
        <v>66</v>
      </c>
      <c r="AN45" s="21" t="s">
        <v>66</v>
      </c>
      <c r="AO45" s="20">
        <v>0</v>
      </c>
      <c r="AP45" s="20">
        <v>0</v>
      </c>
      <c r="AU45" s="1">
        <f t="shared" si="6"/>
        <v>12</v>
      </c>
      <c r="AV45" s="22">
        <f t="shared" si="3"/>
        <v>0.30769230769230771</v>
      </c>
      <c r="AW45" s="1">
        <f t="shared" si="7"/>
        <v>11</v>
      </c>
      <c r="AX45" s="22">
        <f t="shared" si="4"/>
        <v>0.28205128205128205</v>
      </c>
      <c r="AY45" s="1">
        <f t="shared" si="8"/>
        <v>3</v>
      </c>
      <c r="AZ45" s="23">
        <f t="shared" si="5"/>
        <v>7.6923076923076927E-2</v>
      </c>
    </row>
    <row r="46" spans="1:52" ht="30">
      <c r="A46" s="9">
        <v>36</v>
      </c>
      <c r="B46" s="8" t="s">
        <v>35</v>
      </c>
      <c r="C46" s="37"/>
      <c r="D46" s="11">
        <v>0</v>
      </c>
      <c r="E46" s="11">
        <v>0</v>
      </c>
      <c r="F46" s="15" t="s">
        <v>66</v>
      </c>
      <c r="G46" s="11">
        <v>0</v>
      </c>
      <c r="H46" s="11">
        <v>0</v>
      </c>
      <c r="I46" s="16" t="s">
        <v>66</v>
      </c>
      <c r="J46" s="16" t="s">
        <v>64</v>
      </c>
      <c r="K46" s="17" t="s">
        <v>66</v>
      </c>
      <c r="L46" s="17" t="s">
        <v>66</v>
      </c>
      <c r="M46" s="17" t="s">
        <v>64</v>
      </c>
      <c r="N46" s="11">
        <v>0</v>
      </c>
      <c r="O46" s="17" t="s">
        <v>66</v>
      </c>
      <c r="P46" s="17" t="s">
        <v>66</v>
      </c>
      <c r="Q46" s="17" t="s">
        <v>66</v>
      </c>
      <c r="R46" s="18" t="s">
        <v>66</v>
      </c>
      <c r="S46" s="18" t="s">
        <v>66</v>
      </c>
      <c r="T46" s="18" t="s">
        <v>66</v>
      </c>
      <c r="U46" s="18" t="s">
        <v>66</v>
      </c>
      <c r="V46" s="18" t="s">
        <v>66</v>
      </c>
      <c r="W46" s="19" t="s">
        <v>66</v>
      </c>
      <c r="X46" s="19" t="s">
        <v>66</v>
      </c>
      <c r="Y46" s="19" t="s">
        <v>66</v>
      </c>
      <c r="Z46" s="19" t="s">
        <v>66</v>
      </c>
      <c r="AA46" s="19" t="s">
        <v>64</v>
      </c>
      <c r="AB46" s="11">
        <v>0</v>
      </c>
      <c r="AC46" s="19" t="s">
        <v>64</v>
      </c>
      <c r="AD46" s="11">
        <v>0</v>
      </c>
      <c r="AE46" s="20" t="s">
        <v>65</v>
      </c>
      <c r="AF46" s="20" t="s">
        <v>66</v>
      </c>
      <c r="AG46" s="11">
        <v>0</v>
      </c>
      <c r="AH46" s="20" t="s">
        <v>66</v>
      </c>
      <c r="AI46" s="20" t="s">
        <v>64</v>
      </c>
      <c r="AJ46" s="21" t="s">
        <v>66</v>
      </c>
      <c r="AK46" s="21" t="s">
        <v>66</v>
      </c>
      <c r="AL46" s="21" t="s">
        <v>66</v>
      </c>
      <c r="AM46" s="21" t="s">
        <v>66</v>
      </c>
      <c r="AN46" s="21" t="s">
        <v>66</v>
      </c>
      <c r="AO46" s="20" t="s">
        <v>64</v>
      </c>
      <c r="AP46" s="20" t="s">
        <v>64</v>
      </c>
      <c r="AU46" s="1">
        <f t="shared" si="6"/>
        <v>23</v>
      </c>
      <c r="AV46" s="22">
        <f t="shared" si="3"/>
        <v>0.58974358974358976</v>
      </c>
      <c r="AW46" s="1">
        <f t="shared" si="7"/>
        <v>7</v>
      </c>
      <c r="AX46" s="22">
        <f t="shared" si="4"/>
        <v>0.17948717948717949</v>
      </c>
      <c r="AY46" s="1">
        <f t="shared" si="8"/>
        <v>1</v>
      </c>
      <c r="AZ46" s="23">
        <f t="shared" si="5"/>
        <v>2.564102564102564E-2</v>
      </c>
    </row>
    <row r="47" spans="1:52" ht="30">
      <c r="A47" s="9">
        <v>37</v>
      </c>
      <c r="B47" s="8" t="s">
        <v>4</v>
      </c>
      <c r="C47" s="37"/>
      <c r="D47" s="15" t="s">
        <v>66</v>
      </c>
      <c r="E47" s="15" t="s">
        <v>66</v>
      </c>
      <c r="F47" s="15" t="s">
        <v>64</v>
      </c>
      <c r="G47" s="11">
        <v>0</v>
      </c>
      <c r="H47" s="15" t="s">
        <v>66</v>
      </c>
      <c r="I47" s="16" t="s">
        <v>66</v>
      </c>
      <c r="J47" s="16" t="s">
        <v>64</v>
      </c>
      <c r="K47" s="17" t="s">
        <v>64</v>
      </c>
      <c r="L47" s="17" t="s">
        <v>64</v>
      </c>
      <c r="M47" s="17" t="s">
        <v>66</v>
      </c>
      <c r="N47" s="11">
        <v>0</v>
      </c>
      <c r="O47" s="17" t="s">
        <v>66</v>
      </c>
      <c r="P47" s="17" t="s">
        <v>64</v>
      </c>
      <c r="Q47" s="17" t="s">
        <v>64</v>
      </c>
      <c r="R47" s="18" t="s">
        <v>66</v>
      </c>
      <c r="S47" s="18" t="s">
        <v>66</v>
      </c>
      <c r="T47" s="11">
        <v>0</v>
      </c>
      <c r="U47" s="17">
        <v>0</v>
      </c>
      <c r="V47" s="17">
        <v>0</v>
      </c>
      <c r="W47" s="11">
        <v>0</v>
      </c>
      <c r="X47" s="19" t="s">
        <v>64</v>
      </c>
      <c r="Y47" s="19" t="s">
        <v>66</v>
      </c>
      <c r="Z47" s="19" t="s">
        <v>64</v>
      </c>
      <c r="AA47" s="19" t="s">
        <v>66</v>
      </c>
      <c r="AB47" s="11">
        <v>0</v>
      </c>
      <c r="AC47" s="19" t="s">
        <v>65</v>
      </c>
      <c r="AD47" s="11">
        <v>0</v>
      </c>
      <c r="AE47" s="20" t="s">
        <v>65</v>
      </c>
      <c r="AF47" s="20" t="s">
        <v>66</v>
      </c>
      <c r="AG47" s="20" t="s">
        <v>66</v>
      </c>
      <c r="AH47" s="20" t="s">
        <v>64</v>
      </c>
      <c r="AI47" s="11">
        <v>0</v>
      </c>
      <c r="AJ47" s="21" t="s">
        <v>66</v>
      </c>
      <c r="AK47" s="21" t="s">
        <v>66</v>
      </c>
      <c r="AL47" s="21" t="s">
        <v>66</v>
      </c>
      <c r="AM47" s="21" t="s">
        <v>64</v>
      </c>
      <c r="AN47" s="21" t="s">
        <v>66</v>
      </c>
      <c r="AO47" s="20" t="s">
        <v>65</v>
      </c>
      <c r="AP47" s="20" t="s">
        <v>65</v>
      </c>
      <c r="AU47" s="1">
        <f t="shared" si="6"/>
        <v>16</v>
      </c>
      <c r="AV47" s="22">
        <f t="shared" si="3"/>
        <v>0.41025641025641024</v>
      </c>
      <c r="AW47" s="1">
        <f t="shared" si="7"/>
        <v>10</v>
      </c>
      <c r="AX47" s="22">
        <f t="shared" si="4"/>
        <v>0.25641025641025639</v>
      </c>
      <c r="AY47" s="1">
        <f t="shared" si="8"/>
        <v>4</v>
      </c>
      <c r="AZ47" s="23">
        <f t="shared" si="5"/>
        <v>0.10256410256410256</v>
      </c>
    </row>
    <row r="48" spans="1:52" ht="30">
      <c r="A48" s="9">
        <v>38</v>
      </c>
      <c r="B48" s="8" t="s">
        <v>36</v>
      </c>
      <c r="C48" s="37"/>
      <c r="D48" s="15" t="s">
        <v>66</v>
      </c>
      <c r="E48" s="15" t="s">
        <v>66</v>
      </c>
      <c r="F48" s="15" t="s">
        <v>64</v>
      </c>
      <c r="G48" s="11">
        <v>0</v>
      </c>
      <c r="H48" s="15" t="s">
        <v>66</v>
      </c>
      <c r="I48" s="16" t="s">
        <v>66</v>
      </c>
      <c r="J48" s="16" t="s">
        <v>66</v>
      </c>
      <c r="K48" s="17" t="s">
        <v>65</v>
      </c>
      <c r="L48" s="17" t="s">
        <v>64</v>
      </c>
      <c r="M48" s="17" t="s">
        <v>66</v>
      </c>
      <c r="N48" s="11">
        <v>0</v>
      </c>
      <c r="O48" s="17" t="s">
        <v>64</v>
      </c>
      <c r="P48" s="17" t="s">
        <v>65</v>
      </c>
      <c r="Q48" s="17" t="s">
        <v>64</v>
      </c>
      <c r="R48" s="18" t="s">
        <v>65</v>
      </c>
      <c r="S48" s="18" t="s">
        <v>65</v>
      </c>
      <c r="T48" s="11">
        <v>0</v>
      </c>
      <c r="U48" s="17">
        <v>0</v>
      </c>
      <c r="V48" s="17">
        <v>0</v>
      </c>
      <c r="W48" s="11">
        <v>0</v>
      </c>
      <c r="X48" s="19" t="s">
        <v>64</v>
      </c>
      <c r="Y48" s="19" t="s">
        <v>64</v>
      </c>
      <c r="Z48" s="19" t="s">
        <v>66</v>
      </c>
      <c r="AA48" s="19" t="s">
        <v>64</v>
      </c>
      <c r="AB48" s="11">
        <v>0</v>
      </c>
      <c r="AC48" s="11">
        <v>0</v>
      </c>
      <c r="AD48" s="11">
        <v>0</v>
      </c>
      <c r="AE48" s="11">
        <v>0</v>
      </c>
      <c r="AF48" s="20" t="s">
        <v>64</v>
      </c>
      <c r="AG48" s="11">
        <v>0</v>
      </c>
      <c r="AH48" s="11">
        <v>0</v>
      </c>
      <c r="AI48" s="11">
        <v>0</v>
      </c>
      <c r="AJ48" s="21" t="s">
        <v>66</v>
      </c>
      <c r="AK48" s="21" t="s">
        <v>66</v>
      </c>
      <c r="AL48" s="21" t="s">
        <v>64</v>
      </c>
      <c r="AM48" s="21" t="s">
        <v>66</v>
      </c>
      <c r="AN48" s="21" t="s">
        <v>66</v>
      </c>
      <c r="AO48" s="20">
        <v>0</v>
      </c>
      <c r="AP48" s="20">
        <v>0</v>
      </c>
      <c r="AU48" s="1">
        <f t="shared" si="6"/>
        <v>11</v>
      </c>
      <c r="AV48" s="22">
        <f t="shared" si="3"/>
        <v>0.28205128205128205</v>
      </c>
      <c r="AW48" s="1">
        <f t="shared" si="7"/>
        <v>9</v>
      </c>
      <c r="AX48" s="22">
        <f t="shared" si="4"/>
        <v>0.23076923076923078</v>
      </c>
      <c r="AY48" s="1">
        <f t="shared" si="8"/>
        <v>4</v>
      </c>
      <c r="AZ48" s="23">
        <f t="shared" si="5"/>
        <v>0.10256410256410256</v>
      </c>
    </row>
    <row r="49" spans="1:52" ht="45">
      <c r="A49" s="9">
        <v>39</v>
      </c>
      <c r="B49" s="8" t="s">
        <v>37</v>
      </c>
      <c r="C49" s="37"/>
      <c r="D49" s="15" t="s">
        <v>66</v>
      </c>
      <c r="E49" s="15" t="s">
        <v>66</v>
      </c>
      <c r="F49" s="15" t="s">
        <v>66</v>
      </c>
      <c r="G49" s="15" t="s">
        <v>64</v>
      </c>
      <c r="H49" s="11">
        <v>0</v>
      </c>
      <c r="I49" s="16" t="s">
        <v>64</v>
      </c>
      <c r="J49" s="16" t="s">
        <v>66</v>
      </c>
      <c r="K49" s="17" t="s">
        <v>66</v>
      </c>
      <c r="L49" s="17" t="s">
        <v>66</v>
      </c>
      <c r="M49" s="17" t="s">
        <v>66</v>
      </c>
      <c r="N49" s="11">
        <v>0</v>
      </c>
      <c r="O49" s="17" t="s">
        <v>64</v>
      </c>
      <c r="P49" s="17" t="s">
        <v>64</v>
      </c>
      <c r="Q49" s="17" t="s">
        <v>66</v>
      </c>
      <c r="R49" s="18" t="s">
        <v>64</v>
      </c>
      <c r="S49" s="18" t="s">
        <v>64</v>
      </c>
      <c r="T49" s="18" t="s">
        <v>66</v>
      </c>
      <c r="U49" s="18" t="s">
        <v>66</v>
      </c>
      <c r="V49" s="18" t="s">
        <v>66</v>
      </c>
      <c r="W49" s="19" t="s">
        <v>66</v>
      </c>
      <c r="X49" s="19" t="s">
        <v>66</v>
      </c>
      <c r="Y49" s="19" t="s">
        <v>66</v>
      </c>
      <c r="Z49" s="19" t="s">
        <v>64</v>
      </c>
      <c r="AA49" s="19" t="s">
        <v>64</v>
      </c>
      <c r="AB49" s="19" t="s">
        <v>66</v>
      </c>
      <c r="AC49" s="19" t="s">
        <v>64</v>
      </c>
      <c r="AD49" s="20" t="s">
        <v>66</v>
      </c>
      <c r="AE49" s="11">
        <v>0</v>
      </c>
      <c r="AF49" s="20" t="s">
        <v>66</v>
      </c>
      <c r="AG49" s="20" t="s">
        <v>66</v>
      </c>
      <c r="AH49" s="11">
        <v>0</v>
      </c>
      <c r="AI49" s="20" t="s">
        <v>64</v>
      </c>
      <c r="AJ49" s="21" t="s">
        <v>65</v>
      </c>
      <c r="AK49" s="21" t="s">
        <v>65</v>
      </c>
      <c r="AL49" s="21" t="s">
        <v>66</v>
      </c>
      <c r="AM49" s="21" t="s">
        <v>66</v>
      </c>
      <c r="AN49" s="21" t="s">
        <v>64</v>
      </c>
      <c r="AO49" s="20" t="s">
        <v>64</v>
      </c>
      <c r="AP49" s="20" t="s">
        <v>64</v>
      </c>
      <c r="AU49" s="1">
        <f t="shared" si="6"/>
        <v>20</v>
      </c>
      <c r="AV49" s="22">
        <f t="shared" si="3"/>
        <v>0.51282051282051277</v>
      </c>
      <c r="AW49" s="1">
        <f t="shared" si="7"/>
        <v>13</v>
      </c>
      <c r="AX49" s="22">
        <f t="shared" si="4"/>
        <v>0.33333333333333331</v>
      </c>
      <c r="AY49" s="1">
        <f t="shared" si="8"/>
        <v>2</v>
      </c>
      <c r="AZ49" s="23">
        <f t="shared" si="5"/>
        <v>5.128205128205128E-2</v>
      </c>
    </row>
    <row r="50" spans="1:52" ht="30">
      <c r="A50" s="9">
        <v>40</v>
      </c>
      <c r="B50" s="8" t="s">
        <v>38</v>
      </c>
      <c r="C50" s="37"/>
      <c r="D50" s="15" t="s">
        <v>66</v>
      </c>
      <c r="E50" s="15" t="s">
        <v>66</v>
      </c>
      <c r="F50" s="15" t="s">
        <v>66</v>
      </c>
      <c r="G50" s="15" t="s">
        <v>64</v>
      </c>
      <c r="H50" s="15" t="s">
        <v>64</v>
      </c>
      <c r="I50" s="16" t="s">
        <v>66</v>
      </c>
      <c r="J50" s="16" t="s">
        <v>64</v>
      </c>
      <c r="K50" s="17" t="s">
        <v>66</v>
      </c>
      <c r="L50" s="17" t="s">
        <v>66</v>
      </c>
      <c r="M50" s="17" t="s">
        <v>66</v>
      </c>
      <c r="N50" s="17" t="s">
        <v>66</v>
      </c>
      <c r="O50" s="17" t="s">
        <v>66</v>
      </c>
      <c r="P50" s="17" t="s">
        <v>66</v>
      </c>
      <c r="Q50" s="17" t="s">
        <v>66</v>
      </c>
      <c r="R50" s="18" t="s">
        <v>64</v>
      </c>
      <c r="S50" s="18" t="s">
        <v>64</v>
      </c>
      <c r="T50" s="18" t="s">
        <v>65</v>
      </c>
      <c r="U50" s="18" t="s">
        <v>65</v>
      </c>
      <c r="V50" s="18" t="s">
        <v>65</v>
      </c>
      <c r="W50" s="19" t="s">
        <v>66</v>
      </c>
      <c r="X50" s="19" t="s">
        <v>66</v>
      </c>
      <c r="Y50" s="19" t="s">
        <v>66</v>
      </c>
      <c r="Z50" s="19" t="s">
        <v>64</v>
      </c>
      <c r="AA50" s="19" t="s">
        <v>64</v>
      </c>
      <c r="AB50" s="11">
        <v>0</v>
      </c>
      <c r="AC50" s="19" t="s">
        <v>64</v>
      </c>
      <c r="AD50" s="20" t="s">
        <v>66</v>
      </c>
      <c r="AE50" s="20" t="s">
        <v>66</v>
      </c>
      <c r="AF50" s="20" t="s">
        <v>66</v>
      </c>
      <c r="AG50" s="20" t="s">
        <v>66</v>
      </c>
      <c r="AH50" s="20" t="s">
        <v>66</v>
      </c>
      <c r="AI50" s="20" t="s">
        <v>66</v>
      </c>
      <c r="AJ50" s="21" t="s">
        <v>66</v>
      </c>
      <c r="AK50" s="21" t="s">
        <v>66</v>
      </c>
      <c r="AL50" s="21" t="s">
        <v>66</v>
      </c>
      <c r="AM50" s="21" t="s">
        <v>66</v>
      </c>
      <c r="AN50" s="21" t="s">
        <v>65</v>
      </c>
      <c r="AO50" s="20" t="s">
        <v>64</v>
      </c>
      <c r="AP50" s="20" t="s">
        <v>64</v>
      </c>
      <c r="AU50" s="1">
        <f t="shared" si="6"/>
        <v>24</v>
      </c>
      <c r="AV50" s="22">
        <f t="shared" si="3"/>
        <v>0.61538461538461542</v>
      </c>
      <c r="AW50" s="1">
        <f t="shared" si="7"/>
        <v>10</v>
      </c>
      <c r="AX50" s="22">
        <f t="shared" si="4"/>
        <v>0.25641025641025639</v>
      </c>
      <c r="AY50" s="1">
        <f t="shared" si="8"/>
        <v>4</v>
      </c>
      <c r="AZ50" s="23">
        <f t="shared" si="5"/>
        <v>0.10256410256410256</v>
      </c>
    </row>
    <row r="51" spans="1:52" ht="30">
      <c r="A51" s="9">
        <v>41</v>
      </c>
      <c r="B51" s="8" t="s">
        <v>39</v>
      </c>
      <c r="C51" s="37"/>
      <c r="D51" s="15" t="s">
        <v>64</v>
      </c>
      <c r="E51" s="15" t="s">
        <v>66</v>
      </c>
      <c r="F51" s="15" t="s">
        <v>66</v>
      </c>
      <c r="G51" s="15" t="s">
        <v>66</v>
      </c>
      <c r="H51" s="11">
        <v>0</v>
      </c>
      <c r="I51" s="16" t="s">
        <v>66</v>
      </c>
      <c r="J51" s="16" t="s">
        <v>66</v>
      </c>
      <c r="K51" s="17" t="s">
        <v>66</v>
      </c>
      <c r="L51" s="17" t="s">
        <v>64</v>
      </c>
      <c r="M51" s="17" t="s">
        <v>66</v>
      </c>
      <c r="N51" s="17" t="s">
        <v>66</v>
      </c>
      <c r="O51" s="17" t="s">
        <v>66</v>
      </c>
      <c r="P51" s="17" t="s">
        <v>64</v>
      </c>
      <c r="Q51" s="17" t="s">
        <v>64</v>
      </c>
      <c r="R51" s="18" t="s">
        <v>66</v>
      </c>
      <c r="S51" s="18" t="s">
        <v>66</v>
      </c>
      <c r="T51" s="11">
        <v>0</v>
      </c>
      <c r="U51" s="17">
        <v>0</v>
      </c>
      <c r="V51" s="17">
        <v>0</v>
      </c>
      <c r="W51" s="19" t="s">
        <v>64</v>
      </c>
      <c r="X51" s="19" t="s">
        <v>66</v>
      </c>
      <c r="Y51" s="19" t="s">
        <v>66</v>
      </c>
      <c r="Z51" s="11">
        <v>0</v>
      </c>
      <c r="AA51" s="19" t="s">
        <v>64</v>
      </c>
      <c r="AB51" s="19" t="s">
        <v>65</v>
      </c>
      <c r="AC51" s="19" t="s">
        <v>66</v>
      </c>
      <c r="AD51" s="20" t="s">
        <v>66</v>
      </c>
      <c r="AE51" s="20" t="s">
        <v>66</v>
      </c>
      <c r="AF51" s="20" t="s">
        <v>66</v>
      </c>
      <c r="AG51" s="20" t="s">
        <v>66</v>
      </c>
      <c r="AH51" s="20" t="s">
        <v>66</v>
      </c>
      <c r="AI51" s="20" t="s">
        <v>66</v>
      </c>
      <c r="AJ51" s="21" t="s">
        <v>65</v>
      </c>
      <c r="AK51" s="21" t="s">
        <v>65</v>
      </c>
      <c r="AL51" s="21" t="s">
        <v>66</v>
      </c>
      <c r="AM51" s="21" t="s">
        <v>66</v>
      </c>
      <c r="AN51" s="21" t="s">
        <v>64</v>
      </c>
      <c r="AO51" s="20" t="s">
        <v>66</v>
      </c>
      <c r="AP51" s="20" t="s">
        <v>66</v>
      </c>
      <c r="AU51" s="1">
        <f t="shared" si="6"/>
        <v>24</v>
      </c>
      <c r="AV51" s="22">
        <f t="shared" si="3"/>
        <v>0.61538461538461542</v>
      </c>
      <c r="AW51" s="1">
        <f t="shared" si="7"/>
        <v>7</v>
      </c>
      <c r="AX51" s="22">
        <f t="shared" si="4"/>
        <v>0.17948717948717949</v>
      </c>
      <c r="AY51" s="1">
        <f t="shared" si="8"/>
        <v>3</v>
      </c>
      <c r="AZ51" s="23">
        <f t="shared" si="5"/>
        <v>7.6923076923076927E-2</v>
      </c>
    </row>
    <row r="52" spans="1:52" ht="30">
      <c r="A52" s="9">
        <v>42</v>
      </c>
      <c r="B52" s="8" t="s">
        <v>40</v>
      </c>
      <c r="C52" s="37"/>
      <c r="D52" s="15" t="s">
        <v>64</v>
      </c>
      <c r="E52" s="15" t="s">
        <v>66</v>
      </c>
      <c r="F52" s="15" t="s">
        <v>64</v>
      </c>
      <c r="G52" s="11">
        <v>0</v>
      </c>
      <c r="H52" s="11">
        <v>0</v>
      </c>
      <c r="I52" s="16" t="s">
        <v>64</v>
      </c>
      <c r="J52" s="16" t="s">
        <v>64</v>
      </c>
      <c r="K52" s="17" t="s">
        <v>64</v>
      </c>
      <c r="L52" s="17" t="s">
        <v>64</v>
      </c>
      <c r="M52" s="17" t="s">
        <v>66</v>
      </c>
      <c r="N52" s="17" t="s">
        <v>64</v>
      </c>
      <c r="O52" s="17" t="s">
        <v>66</v>
      </c>
      <c r="P52" s="17" t="s">
        <v>64</v>
      </c>
      <c r="Q52" s="17" t="s">
        <v>65</v>
      </c>
      <c r="R52" s="18" t="s">
        <v>65</v>
      </c>
      <c r="S52" s="18" t="s">
        <v>65</v>
      </c>
      <c r="T52" s="11">
        <v>0</v>
      </c>
      <c r="U52" s="17">
        <v>0</v>
      </c>
      <c r="V52" s="17">
        <v>0</v>
      </c>
      <c r="W52" s="19" t="s">
        <v>65</v>
      </c>
      <c r="X52" s="11">
        <v>0</v>
      </c>
      <c r="Y52" s="19" t="s">
        <v>64</v>
      </c>
      <c r="Z52" s="11">
        <v>0</v>
      </c>
      <c r="AA52" s="19" t="s">
        <v>64</v>
      </c>
      <c r="AB52" s="11">
        <v>0</v>
      </c>
      <c r="AC52" s="19" t="s">
        <v>65</v>
      </c>
      <c r="AD52" s="20" t="s">
        <v>66</v>
      </c>
      <c r="AE52" s="20" t="s">
        <v>66</v>
      </c>
      <c r="AF52" s="20" t="s">
        <v>66</v>
      </c>
      <c r="AG52" s="20" t="s">
        <v>64</v>
      </c>
      <c r="AH52" s="11">
        <v>0</v>
      </c>
      <c r="AI52" s="20" t="s">
        <v>66</v>
      </c>
      <c r="AJ52" s="21" t="s">
        <v>65</v>
      </c>
      <c r="AK52" s="21" t="s">
        <v>65</v>
      </c>
      <c r="AL52" s="21" t="s">
        <v>65</v>
      </c>
      <c r="AM52" s="21" t="s">
        <v>64</v>
      </c>
      <c r="AN52" s="21" t="s">
        <v>64</v>
      </c>
      <c r="AO52" s="20" t="s">
        <v>65</v>
      </c>
      <c r="AP52" s="20" t="s">
        <v>65</v>
      </c>
      <c r="AU52" s="1">
        <f t="shared" si="6"/>
        <v>7</v>
      </c>
      <c r="AV52" s="22">
        <f t="shared" si="3"/>
        <v>0.17948717948717949</v>
      </c>
      <c r="AW52" s="1">
        <f t="shared" si="7"/>
        <v>13</v>
      </c>
      <c r="AX52" s="22">
        <f t="shared" si="4"/>
        <v>0.33333333333333331</v>
      </c>
      <c r="AY52" s="1">
        <f t="shared" si="8"/>
        <v>10</v>
      </c>
      <c r="AZ52" s="23">
        <f t="shared" si="5"/>
        <v>0.25641025641025639</v>
      </c>
    </row>
    <row r="53" spans="1:52" ht="30">
      <c r="A53" s="9">
        <v>43</v>
      </c>
      <c r="B53" s="8" t="s">
        <v>41</v>
      </c>
      <c r="C53" s="37"/>
      <c r="D53" s="11">
        <v>0</v>
      </c>
      <c r="E53" s="15" t="s">
        <v>66</v>
      </c>
      <c r="F53" s="15" t="s">
        <v>64</v>
      </c>
      <c r="G53" s="15" t="s">
        <v>64</v>
      </c>
      <c r="H53" s="11">
        <v>0</v>
      </c>
      <c r="I53" s="16" t="s">
        <v>64</v>
      </c>
      <c r="J53" s="16" t="s">
        <v>64</v>
      </c>
      <c r="K53" s="17" t="s">
        <v>66</v>
      </c>
      <c r="L53" s="17" t="s">
        <v>66</v>
      </c>
      <c r="M53" s="17" t="s">
        <v>66</v>
      </c>
      <c r="N53" s="17" t="s">
        <v>64</v>
      </c>
      <c r="O53" s="17" t="s">
        <v>66</v>
      </c>
      <c r="P53" s="17" t="s">
        <v>66</v>
      </c>
      <c r="Q53" s="17" t="s">
        <v>64</v>
      </c>
      <c r="R53" s="18" t="s">
        <v>65</v>
      </c>
      <c r="S53" s="18" t="s">
        <v>65</v>
      </c>
      <c r="T53" s="11">
        <v>0</v>
      </c>
      <c r="U53" s="17">
        <v>0</v>
      </c>
      <c r="V53" s="17">
        <v>0</v>
      </c>
      <c r="W53" s="19" t="s">
        <v>65</v>
      </c>
      <c r="X53" s="11">
        <v>0</v>
      </c>
      <c r="Y53" s="19" t="s">
        <v>64</v>
      </c>
      <c r="Z53" s="11">
        <v>0</v>
      </c>
      <c r="AA53" s="19" t="s">
        <v>64</v>
      </c>
      <c r="AB53" s="11">
        <v>0</v>
      </c>
      <c r="AC53" s="19" t="s">
        <v>65</v>
      </c>
      <c r="AD53" s="20" t="s">
        <v>66</v>
      </c>
      <c r="AE53" s="20" t="s">
        <v>66</v>
      </c>
      <c r="AF53" s="20" t="s">
        <v>66</v>
      </c>
      <c r="AG53" s="11">
        <v>0</v>
      </c>
      <c r="AH53" s="20" t="s">
        <v>64</v>
      </c>
      <c r="AI53" s="20" t="s">
        <v>66</v>
      </c>
      <c r="AJ53" s="11">
        <v>0</v>
      </c>
      <c r="AK53" s="20">
        <v>0</v>
      </c>
      <c r="AL53" s="21" t="s">
        <v>64</v>
      </c>
      <c r="AM53" s="21" t="s">
        <v>64</v>
      </c>
      <c r="AN53" s="21" t="s">
        <v>65</v>
      </c>
      <c r="AO53" s="20" t="s">
        <v>65</v>
      </c>
      <c r="AP53" s="20" t="s">
        <v>65</v>
      </c>
      <c r="AU53" s="1">
        <f t="shared" si="6"/>
        <v>10</v>
      </c>
      <c r="AV53" s="22">
        <f t="shared" si="3"/>
        <v>0.25641025641025639</v>
      </c>
      <c r="AW53" s="1">
        <f t="shared" si="7"/>
        <v>11</v>
      </c>
      <c r="AX53" s="22">
        <f t="shared" si="4"/>
        <v>0.28205128205128205</v>
      </c>
      <c r="AY53" s="1">
        <f t="shared" si="8"/>
        <v>7</v>
      </c>
      <c r="AZ53" s="23">
        <f t="shared" si="5"/>
        <v>0.17948717948717949</v>
      </c>
    </row>
    <row r="54" spans="1:52" ht="30">
      <c r="A54" s="9">
        <v>44</v>
      </c>
      <c r="B54" s="8" t="s">
        <v>42</v>
      </c>
      <c r="C54" s="37"/>
      <c r="D54" s="11">
        <v>0</v>
      </c>
      <c r="E54" s="15" t="s">
        <v>66</v>
      </c>
      <c r="F54" s="15" t="s">
        <v>66</v>
      </c>
      <c r="G54" s="11">
        <v>0</v>
      </c>
      <c r="H54" s="11">
        <v>0</v>
      </c>
      <c r="I54" s="16" t="s">
        <v>64</v>
      </c>
      <c r="J54" s="16" t="s">
        <v>64</v>
      </c>
      <c r="K54" s="17" t="s">
        <v>64</v>
      </c>
      <c r="L54" s="17" t="s">
        <v>64</v>
      </c>
      <c r="M54" s="17" t="s">
        <v>66</v>
      </c>
      <c r="N54" s="17" t="s">
        <v>64</v>
      </c>
      <c r="O54" s="17" t="s">
        <v>66</v>
      </c>
      <c r="P54" s="17" t="s">
        <v>64</v>
      </c>
      <c r="Q54" s="17" t="s">
        <v>66</v>
      </c>
      <c r="R54" s="18" t="s">
        <v>65</v>
      </c>
      <c r="S54" s="18" t="s">
        <v>65</v>
      </c>
      <c r="T54" s="11">
        <v>0</v>
      </c>
      <c r="U54" s="17">
        <v>0</v>
      </c>
      <c r="V54" s="17">
        <v>0</v>
      </c>
      <c r="W54" s="19" t="s">
        <v>65</v>
      </c>
      <c r="X54" s="19" t="s">
        <v>64</v>
      </c>
      <c r="Y54" s="19" t="s">
        <v>64</v>
      </c>
      <c r="Z54" s="11">
        <v>0</v>
      </c>
      <c r="AA54" s="19" t="s">
        <v>64</v>
      </c>
      <c r="AB54" s="11">
        <v>0</v>
      </c>
      <c r="AC54" s="19" t="s">
        <v>65</v>
      </c>
      <c r="AD54" s="20" t="s">
        <v>66</v>
      </c>
      <c r="AE54" s="20" t="s">
        <v>66</v>
      </c>
      <c r="AF54" s="20" t="s">
        <v>64</v>
      </c>
      <c r="AG54" s="20" t="s">
        <v>64</v>
      </c>
      <c r="AH54" s="11">
        <v>0</v>
      </c>
      <c r="AI54" s="20" t="s">
        <v>65</v>
      </c>
      <c r="AJ54" s="11">
        <v>0</v>
      </c>
      <c r="AK54" s="20">
        <v>0</v>
      </c>
      <c r="AL54" s="21" t="s">
        <v>65</v>
      </c>
      <c r="AM54" s="21" t="s">
        <v>64</v>
      </c>
      <c r="AN54" s="21" t="s">
        <v>65</v>
      </c>
      <c r="AO54" s="20" t="s">
        <v>65</v>
      </c>
      <c r="AP54" s="20" t="s">
        <v>65</v>
      </c>
      <c r="AU54" s="1">
        <f t="shared" si="6"/>
        <v>7</v>
      </c>
      <c r="AV54" s="22">
        <f t="shared" si="3"/>
        <v>0.17948717948717949</v>
      </c>
      <c r="AW54" s="1">
        <f t="shared" si="7"/>
        <v>12</v>
      </c>
      <c r="AX54" s="22">
        <f t="shared" si="4"/>
        <v>0.30769230769230771</v>
      </c>
      <c r="AY54" s="1">
        <f t="shared" si="8"/>
        <v>9</v>
      </c>
      <c r="AZ54" s="23">
        <f t="shared" si="5"/>
        <v>0.23076923076923078</v>
      </c>
    </row>
    <row r="55" spans="1:52" ht="30">
      <c r="A55" s="9">
        <v>45</v>
      </c>
      <c r="B55" s="8" t="s">
        <v>43</v>
      </c>
      <c r="C55" s="37"/>
      <c r="D55" s="15" t="s">
        <v>66</v>
      </c>
      <c r="E55" s="15" t="s">
        <v>66</v>
      </c>
      <c r="F55" s="15" t="s">
        <v>64</v>
      </c>
      <c r="G55" s="15" t="s">
        <v>64</v>
      </c>
      <c r="H55" s="11">
        <v>0</v>
      </c>
      <c r="I55" s="16" t="s">
        <v>66</v>
      </c>
      <c r="J55" s="16" t="s">
        <v>66</v>
      </c>
      <c r="K55" s="17" t="s">
        <v>65</v>
      </c>
      <c r="L55" s="11">
        <v>0</v>
      </c>
      <c r="M55" s="17" t="s">
        <v>66</v>
      </c>
      <c r="N55" s="11">
        <v>0</v>
      </c>
      <c r="O55" s="17" t="s">
        <v>66</v>
      </c>
      <c r="P55" s="17" t="s">
        <v>64</v>
      </c>
      <c r="Q55" s="17" t="s">
        <v>66</v>
      </c>
      <c r="R55" s="18" t="s">
        <v>65</v>
      </c>
      <c r="S55" s="18" t="s">
        <v>65</v>
      </c>
      <c r="T55" s="11">
        <v>0</v>
      </c>
      <c r="U55" s="17">
        <v>0</v>
      </c>
      <c r="V55" s="17">
        <v>0</v>
      </c>
      <c r="W55" s="19" t="s">
        <v>64</v>
      </c>
      <c r="X55" s="19" t="s">
        <v>64</v>
      </c>
      <c r="Y55" s="19" t="s">
        <v>64</v>
      </c>
      <c r="Z55" s="19" t="s">
        <v>66</v>
      </c>
      <c r="AA55" s="19" t="s">
        <v>66</v>
      </c>
      <c r="AB55" s="11">
        <v>0</v>
      </c>
      <c r="AC55" s="11">
        <v>0</v>
      </c>
      <c r="AD55" s="20" t="s">
        <v>66</v>
      </c>
      <c r="AE55" s="11">
        <v>0</v>
      </c>
      <c r="AF55" s="20" t="s">
        <v>66</v>
      </c>
      <c r="AG55" s="20" t="s">
        <v>64</v>
      </c>
      <c r="AH55" s="20" t="s">
        <v>66</v>
      </c>
      <c r="AI55" s="11">
        <v>0</v>
      </c>
      <c r="AJ55" s="21" t="s">
        <v>66</v>
      </c>
      <c r="AK55" s="21" t="s">
        <v>66</v>
      </c>
      <c r="AL55" s="21" t="s">
        <v>65</v>
      </c>
      <c r="AM55" s="21" t="s">
        <v>66</v>
      </c>
      <c r="AN55" s="21" t="s">
        <v>66</v>
      </c>
      <c r="AO55" s="20">
        <v>0</v>
      </c>
      <c r="AP55" s="20">
        <v>0</v>
      </c>
      <c r="AU55" s="1">
        <f t="shared" si="6"/>
        <v>16</v>
      </c>
      <c r="AV55" s="22">
        <f t="shared" si="3"/>
        <v>0.41025641025641024</v>
      </c>
      <c r="AW55" s="1">
        <f t="shared" si="7"/>
        <v>7</v>
      </c>
      <c r="AX55" s="22">
        <f t="shared" si="4"/>
        <v>0.17948717948717949</v>
      </c>
      <c r="AY55" s="1">
        <f t="shared" si="8"/>
        <v>4</v>
      </c>
      <c r="AZ55" s="23">
        <f t="shared" si="5"/>
        <v>0.10256410256410256</v>
      </c>
    </row>
    <row r="56" spans="1:52" ht="30">
      <c r="A56" s="9">
        <v>46</v>
      </c>
      <c r="B56" s="8" t="s">
        <v>44</v>
      </c>
      <c r="C56" s="37"/>
      <c r="D56" s="11">
        <v>0</v>
      </c>
      <c r="E56" s="15" t="s">
        <v>64</v>
      </c>
      <c r="F56" s="15" t="s">
        <v>64</v>
      </c>
      <c r="G56" s="11">
        <v>0</v>
      </c>
      <c r="H56" s="11">
        <v>0</v>
      </c>
      <c r="I56" s="16" t="s">
        <v>66</v>
      </c>
      <c r="J56" s="16" t="s">
        <v>66</v>
      </c>
      <c r="K56" s="17" t="s">
        <v>65</v>
      </c>
      <c r="L56" s="11">
        <v>0</v>
      </c>
      <c r="M56" s="17" t="s">
        <v>64</v>
      </c>
      <c r="N56" s="11">
        <v>0</v>
      </c>
      <c r="O56" s="17" t="s">
        <v>64</v>
      </c>
      <c r="P56" s="17" t="s">
        <v>64</v>
      </c>
      <c r="Q56" s="17" t="s">
        <v>65</v>
      </c>
      <c r="R56" s="18" t="s">
        <v>66</v>
      </c>
      <c r="S56" s="18" t="s">
        <v>66</v>
      </c>
      <c r="T56" s="11">
        <v>0</v>
      </c>
      <c r="U56" s="17">
        <v>0</v>
      </c>
      <c r="V56" s="17">
        <v>0</v>
      </c>
      <c r="W56" s="19" t="s">
        <v>65</v>
      </c>
      <c r="X56" s="11">
        <v>0</v>
      </c>
      <c r="Y56" s="19" t="s">
        <v>66</v>
      </c>
      <c r="Z56" s="19" t="s">
        <v>66</v>
      </c>
      <c r="AA56" s="11">
        <v>0</v>
      </c>
      <c r="AB56" s="19" t="s">
        <v>64</v>
      </c>
      <c r="AC56" s="11">
        <v>0</v>
      </c>
      <c r="AD56" s="11">
        <v>0</v>
      </c>
      <c r="AE56" s="11">
        <v>0</v>
      </c>
      <c r="AF56" s="20" t="s">
        <v>64</v>
      </c>
      <c r="AG56" s="20" t="s">
        <v>64</v>
      </c>
      <c r="AH56" s="20" t="s">
        <v>66</v>
      </c>
      <c r="AI56" s="20" t="s">
        <v>66</v>
      </c>
      <c r="AJ56" s="21" t="s">
        <v>66</v>
      </c>
      <c r="AK56" s="21" t="s">
        <v>66</v>
      </c>
      <c r="AL56" s="11">
        <v>0</v>
      </c>
      <c r="AM56" s="11">
        <v>0</v>
      </c>
      <c r="AN56" s="21" t="s">
        <v>66</v>
      </c>
      <c r="AO56" s="20">
        <v>0</v>
      </c>
      <c r="AP56" s="20">
        <v>0</v>
      </c>
      <c r="AU56" s="1">
        <f t="shared" si="6"/>
        <v>11</v>
      </c>
      <c r="AV56" s="22">
        <f t="shared" si="3"/>
        <v>0.28205128205128205</v>
      </c>
      <c r="AW56" s="1">
        <f t="shared" si="7"/>
        <v>8</v>
      </c>
      <c r="AX56" s="22">
        <f t="shared" si="4"/>
        <v>0.20512820512820512</v>
      </c>
      <c r="AY56" s="1">
        <f t="shared" si="8"/>
        <v>3</v>
      </c>
      <c r="AZ56" s="23">
        <f t="shared" si="5"/>
        <v>7.6923076923076927E-2</v>
      </c>
    </row>
    <row r="57" spans="1:52" ht="30">
      <c r="A57" s="9">
        <v>47</v>
      </c>
      <c r="B57" s="8" t="s">
        <v>45</v>
      </c>
      <c r="C57" s="37"/>
      <c r="D57" s="15" t="s">
        <v>66</v>
      </c>
      <c r="E57" s="11">
        <v>0</v>
      </c>
      <c r="F57" s="15" t="s">
        <v>66</v>
      </c>
      <c r="G57" s="15" t="s">
        <v>66</v>
      </c>
      <c r="H57" s="11">
        <v>0</v>
      </c>
      <c r="I57" s="16" t="s">
        <v>64</v>
      </c>
      <c r="J57" s="16" t="s">
        <v>66</v>
      </c>
      <c r="K57" s="11">
        <v>0</v>
      </c>
      <c r="L57" s="17" t="s">
        <v>64</v>
      </c>
      <c r="M57" s="17" t="s">
        <v>64</v>
      </c>
      <c r="N57" s="17" t="s">
        <v>64</v>
      </c>
      <c r="O57" s="17" t="s">
        <v>64</v>
      </c>
      <c r="P57" s="17" t="s">
        <v>64</v>
      </c>
      <c r="Q57" s="17" t="s">
        <v>64</v>
      </c>
      <c r="R57" s="18" t="s">
        <v>66</v>
      </c>
      <c r="S57" s="18" t="s">
        <v>66</v>
      </c>
      <c r="T57" s="18" t="s">
        <v>66</v>
      </c>
      <c r="U57" s="18" t="s">
        <v>66</v>
      </c>
      <c r="V57" s="18" t="s">
        <v>66</v>
      </c>
      <c r="W57" s="19" t="s">
        <v>66</v>
      </c>
      <c r="X57" s="19" t="s">
        <v>66</v>
      </c>
      <c r="Y57" s="19" t="s">
        <v>64</v>
      </c>
      <c r="Z57" s="19" t="s">
        <v>64</v>
      </c>
      <c r="AA57" s="19" t="s">
        <v>64</v>
      </c>
      <c r="AB57" s="19" t="s">
        <v>66</v>
      </c>
      <c r="AC57" s="19" t="s">
        <v>65</v>
      </c>
      <c r="AD57" s="20" t="s">
        <v>66</v>
      </c>
      <c r="AE57" s="11">
        <v>0</v>
      </c>
      <c r="AF57" s="20" t="s">
        <v>66</v>
      </c>
      <c r="AG57" s="11">
        <v>0</v>
      </c>
      <c r="AH57" s="11">
        <v>0</v>
      </c>
      <c r="AI57" s="11">
        <v>0</v>
      </c>
      <c r="AJ57" s="11">
        <v>0</v>
      </c>
      <c r="AK57" s="20">
        <v>0</v>
      </c>
      <c r="AL57" s="21" t="s">
        <v>66</v>
      </c>
      <c r="AM57" s="21" t="s">
        <v>66</v>
      </c>
      <c r="AN57" s="21" t="s">
        <v>66</v>
      </c>
      <c r="AO57" s="20" t="s">
        <v>65</v>
      </c>
      <c r="AP57" s="20" t="s">
        <v>65</v>
      </c>
      <c r="AU57" s="1">
        <f t="shared" si="6"/>
        <v>17</v>
      </c>
      <c r="AV57" s="22">
        <f t="shared" si="3"/>
        <v>0.4358974358974359</v>
      </c>
      <c r="AW57" s="1">
        <f t="shared" si="7"/>
        <v>10</v>
      </c>
      <c r="AX57" s="22">
        <f t="shared" si="4"/>
        <v>0.25641025641025639</v>
      </c>
      <c r="AY57" s="1">
        <f t="shared" si="8"/>
        <v>3</v>
      </c>
      <c r="AZ57" s="23">
        <f t="shared" si="5"/>
        <v>7.6923076923076927E-2</v>
      </c>
    </row>
    <row r="58" spans="1:52" ht="30">
      <c r="A58" s="9">
        <v>48</v>
      </c>
      <c r="B58" s="8" t="s">
        <v>5</v>
      </c>
      <c r="C58" s="37"/>
      <c r="D58" s="11">
        <v>0</v>
      </c>
      <c r="E58" s="15" t="s">
        <v>64</v>
      </c>
      <c r="F58" s="15" t="s">
        <v>65</v>
      </c>
      <c r="G58" s="11">
        <v>0</v>
      </c>
      <c r="H58" s="11">
        <v>0</v>
      </c>
      <c r="I58" s="16" t="s">
        <v>66</v>
      </c>
      <c r="J58" s="11">
        <v>0</v>
      </c>
      <c r="K58" s="17" t="s">
        <v>66</v>
      </c>
      <c r="L58" s="11">
        <v>0</v>
      </c>
      <c r="M58" s="17" t="s">
        <v>66</v>
      </c>
      <c r="N58" s="11">
        <v>0</v>
      </c>
      <c r="O58" s="17" t="s">
        <v>66</v>
      </c>
      <c r="P58" s="17" t="s">
        <v>64</v>
      </c>
      <c r="Q58" s="17" t="s">
        <v>65</v>
      </c>
      <c r="R58" s="18" t="s">
        <v>65</v>
      </c>
      <c r="S58" s="18" t="s">
        <v>65</v>
      </c>
      <c r="T58" s="11">
        <v>0</v>
      </c>
      <c r="U58" s="17">
        <v>0</v>
      </c>
      <c r="V58" s="17">
        <v>0</v>
      </c>
      <c r="W58" s="19" t="s">
        <v>65</v>
      </c>
      <c r="X58" s="11">
        <v>0</v>
      </c>
      <c r="Y58" s="11">
        <v>0</v>
      </c>
      <c r="Z58" s="19" t="s">
        <v>66</v>
      </c>
      <c r="AA58" s="19" t="s">
        <v>64</v>
      </c>
      <c r="AB58" s="11">
        <v>0</v>
      </c>
      <c r="AC58" s="19" t="s">
        <v>65</v>
      </c>
      <c r="AD58" s="20" t="s">
        <v>66</v>
      </c>
      <c r="AE58" s="11">
        <v>0</v>
      </c>
      <c r="AF58" s="20" t="s">
        <v>66</v>
      </c>
      <c r="AG58" s="20" t="s">
        <v>64</v>
      </c>
      <c r="AH58" s="20" t="s">
        <v>66</v>
      </c>
      <c r="AI58" s="20" t="s">
        <v>64</v>
      </c>
      <c r="AJ58" s="11">
        <v>0</v>
      </c>
      <c r="AK58" s="20">
        <v>0</v>
      </c>
      <c r="AL58" s="21" t="s">
        <v>66</v>
      </c>
      <c r="AM58" s="21" t="s">
        <v>66</v>
      </c>
      <c r="AN58" s="21" t="s">
        <v>66</v>
      </c>
      <c r="AO58" s="20" t="s">
        <v>65</v>
      </c>
      <c r="AP58" s="20" t="s">
        <v>65</v>
      </c>
      <c r="AU58" s="1">
        <f t="shared" si="6"/>
        <v>11</v>
      </c>
      <c r="AV58" s="22">
        <f t="shared" si="3"/>
        <v>0.28205128205128205</v>
      </c>
      <c r="AW58" s="1">
        <f t="shared" si="7"/>
        <v>5</v>
      </c>
      <c r="AX58" s="22">
        <f t="shared" si="4"/>
        <v>0.12820512820512819</v>
      </c>
      <c r="AY58" s="1">
        <f t="shared" si="8"/>
        <v>8</v>
      </c>
      <c r="AZ58" s="23">
        <f t="shared" si="5"/>
        <v>0.20512820512820512</v>
      </c>
    </row>
    <row r="59" spans="1:52" ht="30">
      <c r="A59" s="9">
        <v>49</v>
      </c>
      <c r="B59" s="8" t="s">
        <v>46</v>
      </c>
      <c r="C59" s="37"/>
      <c r="D59" s="15" t="s">
        <v>66</v>
      </c>
      <c r="E59" s="15" t="s">
        <v>64</v>
      </c>
      <c r="F59" s="15" t="s">
        <v>65</v>
      </c>
      <c r="G59" s="15" t="s">
        <v>66</v>
      </c>
      <c r="H59" s="15" t="s">
        <v>66</v>
      </c>
      <c r="I59" s="16" t="s">
        <v>66</v>
      </c>
      <c r="J59" s="16" t="s">
        <v>66</v>
      </c>
      <c r="K59" s="17" t="s">
        <v>66</v>
      </c>
      <c r="L59" s="17" t="s">
        <v>64</v>
      </c>
      <c r="M59" s="17" t="s">
        <v>66</v>
      </c>
      <c r="N59" s="17" t="s">
        <v>66</v>
      </c>
      <c r="O59" s="17" t="s">
        <v>66</v>
      </c>
      <c r="P59" s="17" t="s">
        <v>64</v>
      </c>
      <c r="Q59" s="17" t="s">
        <v>66</v>
      </c>
      <c r="R59" s="18" t="s">
        <v>66</v>
      </c>
      <c r="S59" s="18" t="s">
        <v>66</v>
      </c>
      <c r="T59" s="18" t="s">
        <v>66</v>
      </c>
      <c r="U59" s="18" t="s">
        <v>66</v>
      </c>
      <c r="V59" s="18" t="s">
        <v>66</v>
      </c>
      <c r="W59" s="19" t="s">
        <v>66</v>
      </c>
      <c r="X59" s="19" t="s">
        <v>66</v>
      </c>
      <c r="Y59" s="11">
        <v>0</v>
      </c>
      <c r="Z59" s="11">
        <v>0</v>
      </c>
      <c r="AA59" s="19" t="s">
        <v>66</v>
      </c>
      <c r="AB59" s="19" t="s">
        <v>66</v>
      </c>
      <c r="AC59" s="19" t="s">
        <v>66</v>
      </c>
      <c r="AD59" s="20" t="s">
        <v>66</v>
      </c>
      <c r="AE59" s="20" t="s">
        <v>66</v>
      </c>
      <c r="AF59" s="20" t="s">
        <v>66</v>
      </c>
      <c r="AG59" s="20" t="s">
        <v>64</v>
      </c>
      <c r="AH59" s="20" t="s">
        <v>66</v>
      </c>
      <c r="AI59" s="20" t="s">
        <v>66</v>
      </c>
      <c r="AJ59" s="21" t="s">
        <v>66</v>
      </c>
      <c r="AK59" s="21" t="s">
        <v>66</v>
      </c>
      <c r="AL59" s="21" t="s">
        <v>66</v>
      </c>
      <c r="AM59" s="21" t="s">
        <v>66</v>
      </c>
      <c r="AN59" s="21" t="s">
        <v>66</v>
      </c>
      <c r="AO59" s="20" t="s">
        <v>66</v>
      </c>
      <c r="AP59" s="20" t="s">
        <v>66</v>
      </c>
      <c r="AU59" s="1">
        <f t="shared" si="6"/>
        <v>32</v>
      </c>
      <c r="AV59" s="22">
        <f t="shared" si="3"/>
        <v>0.82051282051282048</v>
      </c>
      <c r="AW59" s="1">
        <f t="shared" si="7"/>
        <v>4</v>
      </c>
      <c r="AX59" s="22">
        <f t="shared" si="4"/>
        <v>0.10256410256410256</v>
      </c>
      <c r="AY59" s="1">
        <f t="shared" si="8"/>
        <v>1</v>
      </c>
      <c r="AZ59" s="23">
        <f t="shared" si="5"/>
        <v>2.564102564102564E-2</v>
      </c>
    </row>
    <row r="60" spans="1:52" ht="30">
      <c r="A60" s="9">
        <v>50</v>
      </c>
      <c r="B60" s="8" t="s">
        <v>47</v>
      </c>
      <c r="C60" s="37"/>
      <c r="D60" s="15" t="s">
        <v>64</v>
      </c>
      <c r="E60" s="15" t="s">
        <v>66</v>
      </c>
      <c r="F60" s="15" t="s">
        <v>65</v>
      </c>
      <c r="G60" s="11">
        <v>0</v>
      </c>
      <c r="H60" s="11">
        <v>0</v>
      </c>
      <c r="I60" s="16" t="s">
        <v>66</v>
      </c>
      <c r="J60" s="16" t="s">
        <v>66</v>
      </c>
      <c r="K60" s="17" t="s">
        <v>66</v>
      </c>
      <c r="L60" s="11">
        <v>0</v>
      </c>
      <c r="M60" s="17" t="s">
        <v>64</v>
      </c>
      <c r="N60" s="11">
        <v>0</v>
      </c>
      <c r="O60" s="17" t="s">
        <v>66</v>
      </c>
      <c r="P60" s="17" t="s">
        <v>66</v>
      </c>
      <c r="Q60" s="17" t="s">
        <v>64</v>
      </c>
      <c r="R60" s="18" t="s">
        <v>66</v>
      </c>
      <c r="S60" s="18" t="s">
        <v>66</v>
      </c>
      <c r="T60" s="11">
        <v>0</v>
      </c>
      <c r="U60" s="17">
        <v>0</v>
      </c>
      <c r="V60" s="17">
        <v>0</v>
      </c>
      <c r="W60" s="19" t="s">
        <v>66</v>
      </c>
      <c r="X60" s="19" t="s">
        <v>66</v>
      </c>
      <c r="Y60" s="19" t="s">
        <v>66</v>
      </c>
      <c r="Z60" s="11">
        <v>0</v>
      </c>
      <c r="AA60" s="19" t="s">
        <v>64</v>
      </c>
      <c r="AB60" s="11">
        <v>0</v>
      </c>
      <c r="AC60" s="19" t="s">
        <v>64</v>
      </c>
      <c r="AD60" s="20" t="s">
        <v>66</v>
      </c>
      <c r="AE60" s="11">
        <v>0</v>
      </c>
      <c r="AF60" s="20" t="s">
        <v>66</v>
      </c>
      <c r="AG60" s="20" t="s">
        <v>64</v>
      </c>
      <c r="AH60" s="11">
        <v>0</v>
      </c>
      <c r="AI60" s="11">
        <v>0</v>
      </c>
      <c r="AJ60" s="21" t="s">
        <v>65</v>
      </c>
      <c r="AK60" s="21" t="s">
        <v>65</v>
      </c>
      <c r="AL60" s="11">
        <v>0</v>
      </c>
      <c r="AM60" s="21" t="s">
        <v>66</v>
      </c>
      <c r="AN60" s="21" t="s">
        <v>66</v>
      </c>
      <c r="AO60" s="20" t="s">
        <v>64</v>
      </c>
      <c r="AP60" s="20" t="s">
        <v>64</v>
      </c>
      <c r="AU60" s="1">
        <f t="shared" si="6"/>
        <v>15</v>
      </c>
      <c r="AV60" s="22">
        <f t="shared" si="3"/>
        <v>0.38461538461538464</v>
      </c>
      <c r="AW60" s="1">
        <f t="shared" si="7"/>
        <v>8</v>
      </c>
      <c r="AX60" s="22">
        <f t="shared" si="4"/>
        <v>0.20512820512820512</v>
      </c>
      <c r="AY60" s="1">
        <f t="shared" si="8"/>
        <v>3</v>
      </c>
      <c r="AZ60" s="23">
        <f t="shared" si="5"/>
        <v>7.6923076923076927E-2</v>
      </c>
    </row>
    <row r="61" spans="1:52" ht="30">
      <c r="A61" s="9">
        <v>51</v>
      </c>
      <c r="B61" s="8" t="s">
        <v>48</v>
      </c>
      <c r="C61" s="37"/>
      <c r="D61" s="11">
        <v>0</v>
      </c>
      <c r="E61" s="15" t="s">
        <v>66</v>
      </c>
      <c r="F61" s="15" t="s">
        <v>66</v>
      </c>
      <c r="G61" s="15" t="s">
        <v>66</v>
      </c>
      <c r="H61" s="11">
        <v>0</v>
      </c>
      <c r="I61" s="11">
        <v>0</v>
      </c>
      <c r="J61" s="16" t="s">
        <v>66</v>
      </c>
      <c r="K61" s="17" t="s">
        <v>66</v>
      </c>
      <c r="L61" s="17" t="s">
        <v>64</v>
      </c>
      <c r="M61" s="17" t="s">
        <v>66</v>
      </c>
      <c r="N61" s="11">
        <v>0</v>
      </c>
      <c r="O61" s="17" t="s">
        <v>66</v>
      </c>
      <c r="P61" s="17" t="s">
        <v>64</v>
      </c>
      <c r="Q61" s="17" t="s">
        <v>64</v>
      </c>
      <c r="R61" s="18" t="s">
        <v>66</v>
      </c>
      <c r="S61" s="18" t="s">
        <v>66</v>
      </c>
      <c r="T61" s="11">
        <v>0</v>
      </c>
      <c r="U61" s="17">
        <v>0</v>
      </c>
      <c r="V61" s="17">
        <v>0</v>
      </c>
      <c r="W61" s="19" t="s">
        <v>64</v>
      </c>
      <c r="X61" s="19" t="s">
        <v>66</v>
      </c>
      <c r="Y61" s="19" t="s">
        <v>64</v>
      </c>
      <c r="Z61" s="11">
        <v>0</v>
      </c>
      <c r="AA61" s="19" t="s">
        <v>64</v>
      </c>
      <c r="AB61" s="19" t="s">
        <v>66</v>
      </c>
      <c r="AC61" s="19" t="s">
        <v>66</v>
      </c>
      <c r="AD61" s="20" t="s">
        <v>66</v>
      </c>
      <c r="AE61" s="11">
        <v>0</v>
      </c>
      <c r="AF61" s="20" t="s">
        <v>66</v>
      </c>
      <c r="AG61" s="20" t="s">
        <v>66</v>
      </c>
      <c r="AH61" s="20" t="s">
        <v>66</v>
      </c>
      <c r="AI61" s="11">
        <v>0</v>
      </c>
      <c r="AJ61" s="21" t="s">
        <v>65</v>
      </c>
      <c r="AK61" s="21" t="s">
        <v>65</v>
      </c>
      <c r="AL61" s="21" t="s">
        <v>66</v>
      </c>
      <c r="AM61" s="21" t="s">
        <v>66</v>
      </c>
      <c r="AN61" s="21" t="s">
        <v>66</v>
      </c>
      <c r="AO61" s="20" t="s">
        <v>66</v>
      </c>
      <c r="AP61" s="20" t="s">
        <v>66</v>
      </c>
      <c r="AU61" s="1">
        <f t="shared" si="6"/>
        <v>21</v>
      </c>
      <c r="AV61" s="22">
        <f t="shared" si="3"/>
        <v>0.53846153846153844</v>
      </c>
      <c r="AW61" s="1">
        <f t="shared" si="7"/>
        <v>6</v>
      </c>
      <c r="AX61" s="22">
        <f t="shared" si="4"/>
        <v>0.15384615384615385</v>
      </c>
      <c r="AY61" s="1">
        <f t="shared" si="8"/>
        <v>2</v>
      </c>
      <c r="AZ61" s="23">
        <f t="shared" si="5"/>
        <v>5.128205128205128E-2</v>
      </c>
    </row>
    <row r="62" spans="1:52" ht="45">
      <c r="A62" s="7">
        <v>52</v>
      </c>
      <c r="B62" s="6" t="s">
        <v>49</v>
      </c>
      <c r="C62" s="37"/>
      <c r="D62" s="11">
        <v>0</v>
      </c>
      <c r="E62" s="11">
        <v>0</v>
      </c>
      <c r="F62" s="15" t="s">
        <v>64</v>
      </c>
      <c r="G62" s="11">
        <v>0</v>
      </c>
      <c r="H62" s="11">
        <v>0</v>
      </c>
      <c r="I62" s="11">
        <v>0</v>
      </c>
      <c r="J62" s="16" t="s">
        <v>66</v>
      </c>
      <c r="K62" s="17" t="s">
        <v>66</v>
      </c>
      <c r="L62" s="17" t="s">
        <v>64</v>
      </c>
      <c r="M62" s="17" t="s">
        <v>66</v>
      </c>
      <c r="N62" s="11">
        <v>0</v>
      </c>
      <c r="O62" s="17" t="s">
        <v>64</v>
      </c>
      <c r="P62" s="17" t="s">
        <v>64</v>
      </c>
      <c r="Q62" s="17" t="s">
        <v>66</v>
      </c>
      <c r="R62" s="18" t="s">
        <v>66</v>
      </c>
      <c r="S62" s="18" t="s">
        <v>66</v>
      </c>
      <c r="T62" s="18" t="s">
        <v>64</v>
      </c>
      <c r="U62" s="18" t="s">
        <v>64</v>
      </c>
      <c r="V62" s="18" t="s">
        <v>64</v>
      </c>
      <c r="W62" s="19" t="s">
        <v>64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20" t="s">
        <v>64</v>
      </c>
      <c r="AH62" s="20" t="s">
        <v>66</v>
      </c>
      <c r="AI62" s="11">
        <v>0</v>
      </c>
      <c r="AJ62" s="11">
        <v>0</v>
      </c>
      <c r="AK62" s="20">
        <v>0</v>
      </c>
      <c r="AL62" s="11">
        <v>0</v>
      </c>
      <c r="AM62" s="21" t="s">
        <v>66</v>
      </c>
      <c r="AN62" s="21" t="s">
        <v>64</v>
      </c>
      <c r="AO62" s="20">
        <v>0</v>
      </c>
      <c r="AP62" s="20">
        <v>0</v>
      </c>
      <c r="AU62" s="1">
        <f t="shared" si="6"/>
        <v>8</v>
      </c>
      <c r="AV62" s="22">
        <f t="shared" si="3"/>
        <v>0.20512820512820512</v>
      </c>
      <c r="AW62" s="1">
        <f t="shared" si="7"/>
        <v>10</v>
      </c>
      <c r="AX62" s="22">
        <f t="shared" si="4"/>
        <v>0.25641025641025639</v>
      </c>
      <c r="AY62" s="1">
        <f t="shared" si="8"/>
        <v>0</v>
      </c>
      <c r="AZ62" s="23">
        <f t="shared" si="5"/>
        <v>0</v>
      </c>
    </row>
    <row r="63" spans="1:52">
      <c r="A63" s="9">
        <v>53</v>
      </c>
      <c r="B63" s="8" t="s">
        <v>50</v>
      </c>
      <c r="C63" s="37"/>
      <c r="D63" s="15" t="s">
        <v>66</v>
      </c>
      <c r="E63" s="15" t="s">
        <v>64</v>
      </c>
      <c r="F63" s="15" t="s">
        <v>66</v>
      </c>
      <c r="G63" s="11">
        <v>0</v>
      </c>
      <c r="H63" s="11">
        <v>0</v>
      </c>
      <c r="I63" s="16" t="s">
        <v>64</v>
      </c>
      <c r="J63" s="16" t="s">
        <v>66</v>
      </c>
      <c r="K63" s="17" t="s">
        <v>65</v>
      </c>
      <c r="L63" s="17" t="s">
        <v>64</v>
      </c>
      <c r="M63" s="17" t="s">
        <v>66</v>
      </c>
      <c r="N63" s="11">
        <v>0</v>
      </c>
      <c r="O63" s="17" t="s">
        <v>66</v>
      </c>
      <c r="P63" s="17" t="s">
        <v>64</v>
      </c>
      <c r="Q63" s="17" t="s">
        <v>64</v>
      </c>
      <c r="R63" s="18" t="s">
        <v>65</v>
      </c>
      <c r="S63" s="18" t="s">
        <v>65</v>
      </c>
      <c r="T63" s="11">
        <v>0</v>
      </c>
      <c r="U63" s="17">
        <v>0</v>
      </c>
      <c r="V63" s="17">
        <v>0</v>
      </c>
      <c r="W63" s="11">
        <v>0</v>
      </c>
      <c r="X63" s="19" t="s">
        <v>66</v>
      </c>
      <c r="Y63" s="19" t="s">
        <v>64</v>
      </c>
      <c r="Z63" s="19" t="s">
        <v>66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20" t="s">
        <v>66</v>
      </c>
      <c r="AI63" s="11">
        <v>0</v>
      </c>
      <c r="AJ63" s="11">
        <v>0</v>
      </c>
      <c r="AK63" s="20">
        <v>0</v>
      </c>
      <c r="AL63" s="11">
        <v>0</v>
      </c>
      <c r="AM63" s="21" t="s">
        <v>66</v>
      </c>
      <c r="AN63" s="21" t="s">
        <v>66</v>
      </c>
      <c r="AO63" s="20">
        <v>0</v>
      </c>
      <c r="AP63" s="20">
        <v>0</v>
      </c>
      <c r="AU63" s="1">
        <f t="shared" si="6"/>
        <v>10</v>
      </c>
      <c r="AV63" s="22">
        <f t="shared" si="3"/>
        <v>0.25641025641025639</v>
      </c>
      <c r="AW63" s="1">
        <f t="shared" si="7"/>
        <v>6</v>
      </c>
      <c r="AX63" s="22">
        <f t="shared" si="4"/>
        <v>0.15384615384615385</v>
      </c>
      <c r="AY63" s="1">
        <f t="shared" si="8"/>
        <v>3</v>
      </c>
      <c r="AZ63" s="23">
        <f t="shared" si="5"/>
        <v>7.6923076923076927E-2</v>
      </c>
    </row>
    <row r="64" spans="1:52">
      <c r="A64" s="9">
        <v>54</v>
      </c>
      <c r="B64" s="8" t="s">
        <v>9</v>
      </c>
      <c r="C64" s="37"/>
      <c r="D64" s="15" t="s">
        <v>64</v>
      </c>
      <c r="E64" s="15" t="s">
        <v>64</v>
      </c>
      <c r="F64" s="15" t="s">
        <v>66</v>
      </c>
      <c r="G64" s="15" t="s">
        <v>64</v>
      </c>
      <c r="H64" s="11">
        <v>0</v>
      </c>
      <c r="I64" s="16" t="s">
        <v>64</v>
      </c>
      <c r="J64" s="16" t="s">
        <v>66</v>
      </c>
      <c r="K64" s="17" t="s">
        <v>66</v>
      </c>
      <c r="L64" s="17" t="s">
        <v>66</v>
      </c>
      <c r="M64" s="17" t="s">
        <v>66</v>
      </c>
      <c r="N64" s="11">
        <v>0</v>
      </c>
      <c r="O64" s="17" t="s">
        <v>66</v>
      </c>
      <c r="P64" s="17" t="s">
        <v>66</v>
      </c>
      <c r="Q64" s="17" t="s">
        <v>66</v>
      </c>
      <c r="R64" s="18" t="s">
        <v>66</v>
      </c>
      <c r="S64" s="18" t="s">
        <v>66</v>
      </c>
      <c r="T64" s="18" t="s">
        <v>66</v>
      </c>
      <c r="U64" s="18" t="s">
        <v>66</v>
      </c>
      <c r="V64" s="18" t="s">
        <v>66</v>
      </c>
      <c r="W64" s="19" t="s">
        <v>66</v>
      </c>
      <c r="X64" s="19" t="s">
        <v>66</v>
      </c>
      <c r="Y64" s="19" t="s">
        <v>64</v>
      </c>
      <c r="Z64" s="19" t="s">
        <v>66</v>
      </c>
      <c r="AA64" s="19" t="s">
        <v>66</v>
      </c>
      <c r="AB64" s="11">
        <v>0</v>
      </c>
      <c r="AC64" s="19" t="s">
        <v>65</v>
      </c>
      <c r="AD64" s="20" t="s">
        <v>66</v>
      </c>
      <c r="AE64" s="20" t="s">
        <v>66</v>
      </c>
      <c r="AF64" s="20" t="s">
        <v>66</v>
      </c>
      <c r="AG64" s="11">
        <v>0</v>
      </c>
      <c r="AH64" s="20" t="s">
        <v>66</v>
      </c>
      <c r="AI64" s="20" t="s">
        <v>66</v>
      </c>
      <c r="AJ64" s="21" t="s">
        <v>66</v>
      </c>
      <c r="AK64" s="21" t="s">
        <v>66</v>
      </c>
      <c r="AL64" s="21" t="s">
        <v>66</v>
      </c>
      <c r="AM64" s="21" t="s">
        <v>66</v>
      </c>
      <c r="AN64" s="21" t="s">
        <v>66</v>
      </c>
      <c r="AO64" s="20" t="s">
        <v>65</v>
      </c>
      <c r="AP64" s="20" t="s">
        <v>65</v>
      </c>
      <c r="AU64" s="1">
        <f t="shared" si="6"/>
        <v>27</v>
      </c>
      <c r="AV64" s="22">
        <f t="shared" si="3"/>
        <v>0.69230769230769229</v>
      </c>
      <c r="AW64" s="1">
        <f t="shared" si="7"/>
        <v>5</v>
      </c>
      <c r="AX64" s="22">
        <f t="shared" si="4"/>
        <v>0.12820512820512819</v>
      </c>
      <c r="AY64" s="1">
        <f t="shared" si="8"/>
        <v>3</v>
      </c>
      <c r="AZ64" s="23">
        <f t="shared" si="5"/>
        <v>7.6923076923076927E-2</v>
      </c>
    </row>
    <row r="65" spans="1:52" ht="30">
      <c r="A65" s="9">
        <v>55</v>
      </c>
      <c r="B65" s="8" t="s">
        <v>51</v>
      </c>
      <c r="C65" s="37"/>
      <c r="D65" s="15" t="s">
        <v>66</v>
      </c>
      <c r="E65" s="15" t="s">
        <v>66</v>
      </c>
      <c r="F65" s="15" t="s">
        <v>66</v>
      </c>
      <c r="G65" s="15" t="s">
        <v>66</v>
      </c>
      <c r="H65" s="15" t="s">
        <v>64</v>
      </c>
      <c r="I65" s="16" t="s">
        <v>66</v>
      </c>
      <c r="J65" s="16" t="s">
        <v>66</v>
      </c>
      <c r="K65" s="17" t="s">
        <v>65</v>
      </c>
      <c r="L65" s="11">
        <v>0</v>
      </c>
      <c r="M65" s="17" t="s">
        <v>66</v>
      </c>
      <c r="N65" s="11">
        <v>0</v>
      </c>
      <c r="O65" s="17" t="s">
        <v>66</v>
      </c>
      <c r="P65" s="17" t="s">
        <v>64</v>
      </c>
      <c r="Q65" s="17" t="s">
        <v>64</v>
      </c>
      <c r="R65" s="18" t="s">
        <v>65</v>
      </c>
      <c r="S65" s="18" t="s">
        <v>65</v>
      </c>
      <c r="T65" s="18" t="s">
        <v>66</v>
      </c>
      <c r="U65" s="18" t="s">
        <v>66</v>
      </c>
      <c r="V65" s="18" t="s">
        <v>66</v>
      </c>
      <c r="W65" s="19" t="s">
        <v>64</v>
      </c>
      <c r="X65" s="19" t="s">
        <v>66</v>
      </c>
      <c r="Y65" s="11">
        <v>0</v>
      </c>
      <c r="Z65" s="19" t="s">
        <v>66</v>
      </c>
      <c r="AA65" s="19" t="s">
        <v>66</v>
      </c>
      <c r="AB65" s="19" t="s">
        <v>64</v>
      </c>
      <c r="AC65" s="11">
        <v>0</v>
      </c>
      <c r="AD65" s="20" t="s">
        <v>65</v>
      </c>
      <c r="AE65" s="11">
        <v>0</v>
      </c>
      <c r="AF65" s="20" t="s">
        <v>66</v>
      </c>
      <c r="AG65" s="20" t="s">
        <v>64</v>
      </c>
      <c r="AH65" s="11">
        <v>0</v>
      </c>
      <c r="AI65" s="11">
        <v>0</v>
      </c>
      <c r="AJ65" s="21" t="s">
        <v>66</v>
      </c>
      <c r="AK65" s="21" t="s">
        <v>66</v>
      </c>
      <c r="AL65" s="21" t="s">
        <v>66</v>
      </c>
      <c r="AM65" s="21" t="s">
        <v>66</v>
      </c>
      <c r="AN65" s="21" t="s">
        <v>66</v>
      </c>
      <c r="AO65" s="20">
        <v>0</v>
      </c>
      <c r="AP65" s="20">
        <v>0</v>
      </c>
      <c r="AU65" s="1">
        <f t="shared" si="6"/>
        <v>20</v>
      </c>
      <c r="AV65" s="22">
        <f t="shared" si="3"/>
        <v>0.51282051282051277</v>
      </c>
      <c r="AW65" s="1">
        <f t="shared" si="7"/>
        <v>6</v>
      </c>
      <c r="AX65" s="22">
        <f t="shared" si="4"/>
        <v>0.15384615384615385</v>
      </c>
      <c r="AY65" s="1">
        <f t="shared" si="8"/>
        <v>4</v>
      </c>
      <c r="AZ65" s="23">
        <f t="shared" si="5"/>
        <v>0.10256410256410256</v>
      </c>
    </row>
    <row r="66" spans="1:52" ht="30" customHeight="1">
      <c r="A66" s="9">
        <v>56</v>
      </c>
      <c r="B66" s="8" t="s">
        <v>52</v>
      </c>
      <c r="C66" s="37"/>
      <c r="D66" s="11">
        <v>0</v>
      </c>
      <c r="E66" s="15" t="s">
        <v>66</v>
      </c>
      <c r="F66" s="15" t="s">
        <v>66</v>
      </c>
      <c r="G66" s="15" t="s">
        <v>66</v>
      </c>
      <c r="H66" s="11">
        <v>0</v>
      </c>
      <c r="I66" s="16" t="s">
        <v>66</v>
      </c>
      <c r="J66" s="16" t="s">
        <v>66</v>
      </c>
      <c r="K66" s="17" t="s">
        <v>66</v>
      </c>
      <c r="L66" s="17" t="s">
        <v>64</v>
      </c>
      <c r="M66" s="17" t="s">
        <v>66</v>
      </c>
      <c r="N66" s="17" t="s">
        <v>66</v>
      </c>
      <c r="O66" s="17" t="s">
        <v>66</v>
      </c>
      <c r="P66" s="17" t="s">
        <v>64</v>
      </c>
      <c r="Q66" s="17" t="s">
        <v>66</v>
      </c>
      <c r="R66" s="18" t="s">
        <v>64</v>
      </c>
      <c r="S66" s="18" t="s">
        <v>64</v>
      </c>
      <c r="T66" s="18" t="s">
        <v>66</v>
      </c>
      <c r="U66" s="18" t="s">
        <v>66</v>
      </c>
      <c r="V66" s="18" t="s">
        <v>66</v>
      </c>
      <c r="W66" s="19" t="s">
        <v>64</v>
      </c>
      <c r="X66" s="19" t="s">
        <v>66</v>
      </c>
      <c r="Y66" s="19" t="s">
        <v>64</v>
      </c>
      <c r="Z66" s="19" t="s">
        <v>66</v>
      </c>
      <c r="AA66" s="19" t="s">
        <v>64</v>
      </c>
      <c r="AB66" s="11">
        <v>0</v>
      </c>
      <c r="AC66" s="19" t="s">
        <v>66</v>
      </c>
      <c r="AD66" s="20" t="s">
        <v>66</v>
      </c>
      <c r="AE66" s="11">
        <v>0</v>
      </c>
      <c r="AF66" s="11">
        <v>0</v>
      </c>
      <c r="AG66" s="20" t="s">
        <v>66</v>
      </c>
      <c r="AH66" s="11">
        <v>0</v>
      </c>
      <c r="AI66" s="11">
        <v>0</v>
      </c>
      <c r="AJ66" s="21" t="s">
        <v>65</v>
      </c>
      <c r="AK66" s="21" t="s">
        <v>65</v>
      </c>
      <c r="AL66" s="21" t="s">
        <v>66</v>
      </c>
      <c r="AM66" s="21" t="s">
        <v>66</v>
      </c>
      <c r="AN66" s="21" t="s">
        <v>64</v>
      </c>
      <c r="AO66" s="20" t="s">
        <v>66</v>
      </c>
      <c r="AP66" s="20" t="s">
        <v>66</v>
      </c>
      <c r="AU66" s="1">
        <f t="shared" si="6"/>
        <v>22</v>
      </c>
      <c r="AV66" s="22">
        <f t="shared" si="3"/>
        <v>0.5641025641025641</v>
      </c>
      <c r="AW66" s="1">
        <f t="shared" si="7"/>
        <v>8</v>
      </c>
      <c r="AX66" s="22">
        <f t="shared" si="4"/>
        <v>0.20512820512820512</v>
      </c>
      <c r="AY66" s="1">
        <f t="shared" si="8"/>
        <v>2</v>
      </c>
      <c r="AZ66" s="23">
        <f t="shared" si="5"/>
        <v>5.128205128205128E-2</v>
      </c>
    </row>
    <row r="67" spans="1:52" ht="30">
      <c r="A67" s="9">
        <v>57</v>
      </c>
      <c r="B67" s="8" t="s">
        <v>53</v>
      </c>
      <c r="C67" s="37"/>
      <c r="D67" s="15" t="s">
        <v>65</v>
      </c>
      <c r="E67" s="15" t="s">
        <v>64</v>
      </c>
      <c r="F67" s="15" t="s">
        <v>66</v>
      </c>
      <c r="G67" s="15" t="s">
        <v>66</v>
      </c>
      <c r="H67" s="11">
        <v>0</v>
      </c>
      <c r="I67" s="16" t="s">
        <v>64</v>
      </c>
      <c r="J67" s="11">
        <v>0</v>
      </c>
      <c r="K67" s="17" t="s">
        <v>66</v>
      </c>
      <c r="L67" s="17" t="s">
        <v>66</v>
      </c>
      <c r="M67" s="17" t="s">
        <v>64</v>
      </c>
      <c r="N67" s="11">
        <v>0</v>
      </c>
      <c r="O67" s="17" t="s">
        <v>66</v>
      </c>
      <c r="P67" s="17" t="s">
        <v>66</v>
      </c>
      <c r="Q67" s="17" t="s">
        <v>66</v>
      </c>
      <c r="R67" s="18" t="s">
        <v>66</v>
      </c>
      <c r="S67" s="18" t="s">
        <v>66</v>
      </c>
      <c r="T67" s="18" t="s">
        <v>66</v>
      </c>
      <c r="U67" s="18" t="s">
        <v>66</v>
      </c>
      <c r="V67" s="18" t="s">
        <v>66</v>
      </c>
      <c r="W67" s="19" t="s">
        <v>64</v>
      </c>
      <c r="X67" s="19" t="s">
        <v>64</v>
      </c>
      <c r="Y67" s="19" t="s">
        <v>66</v>
      </c>
      <c r="Z67" s="19" t="s">
        <v>64</v>
      </c>
      <c r="AA67" s="19" t="s">
        <v>64</v>
      </c>
      <c r="AB67" s="11">
        <v>0</v>
      </c>
      <c r="AC67" s="19" t="s">
        <v>65</v>
      </c>
      <c r="AD67" s="20" t="s">
        <v>66</v>
      </c>
      <c r="AE67" s="20" t="s">
        <v>66</v>
      </c>
      <c r="AF67" s="20" t="s">
        <v>66</v>
      </c>
      <c r="AG67" s="11">
        <v>0</v>
      </c>
      <c r="AH67" s="20" t="s">
        <v>66</v>
      </c>
      <c r="AI67" s="11">
        <v>0</v>
      </c>
      <c r="AJ67" s="11">
        <v>0</v>
      </c>
      <c r="AK67" s="20">
        <v>0</v>
      </c>
      <c r="AL67" s="21" t="s">
        <v>66</v>
      </c>
      <c r="AM67" s="21" t="s">
        <v>64</v>
      </c>
      <c r="AN67" s="11">
        <v>0</v>
      </c>
      <c r="AO67" s="20" t="s">
        <v>65</v>
      </c>
      <c r="AP67" s="20" t="s">
        <v>65</v>
      </c>
      <c r="AU67" s="1">
        <f t="shared" si="6"/>
        <v>18</v>
      </c>
      <c r="AV67" s="22">
        <f t="shared" si="3"/>
        <v>0.46153846153846156</v>
      </c>
      <c r="AW67" s="1">
        <f t="shared" si="7"/>
        <v>8</v>
      </c>
      <c r="AX67" s="22">
        <f t="shared" si="4"/>
        <v>0.20512820512820512</v>
      </c>
      <c r="AY67" s="1">
        <f t="shared" si="8"/>
        <v>4</v>
      </c>
      <c r="AZ67" s="23">
        <f t="shared" si="5"/>
        <v>0.10256410256410256</v>
      </c>
    </row>
    <row r="68" spans="1:52" ht="45">
      <c r="A68" s="9">
        <v>58</v>
      </c>
      <c r="B68" s="8" t="s">
        <v>54</v>
      </c>
      <c r="C68" s="37"/>
      <c r="D68" s="15" t="s">
        <v>64</v>
      </c>
      <c r="E68" s="11">
        <v>0</v>
      </c>
      <c r="F68" s="15" t="s">
        <v>66</v>
      </c>
      <c r="G68" s="15" t="s">
        <v>64</v>
      </c>
      <c r="H68" s="11">
        <v>0</v>
      </c>
      <c r="I68" s="16" t="s">
        <v>64</v>
      </c>
      <c r="J68" s="11">
        <v>0</v>
      </c>
      <c r="K68" s="17" t="s">
        <v>66</v>
      </c>
      <c r="L68" s="17" t="s">
        <v>66</v>
      </c>
      <c r="M68" s="17" t="s">
        <v>66</v>
      </c>
      <c r="N68" s="17" t="s">
        <v>64</v>
      </c>
      <c r="O68" s="17" t="s">
        <v>66</v>
      </c>
      <c r="P68" s="17" t="s">
        <v>64</v>
      </c>
      <c r="Q68" s="17" t="s">
        <v>66</v>
      </c>
      <c r="R68" s="11">
        <v>0</v>
      </c>
      <c r="S68" s="17">
        <v>0</v>
      </c>
      <c r="T68" s="18" t="s">
        <v>66</v>
      </c>
      <c r="U68" s="18" t="s">
        <v>66</v>
      </c>
      <c r="V68" s="18" t="s">
        <v>66</v>
      </c>
      <c r="W68" s="19" t="s">
        <v>65</v>
      </c>
      <c r="X68" s="19" t="s">
        <v>66</v>
      </c>
      <c r="Y68" s="19" t="s">
        <v>66</v>
      </c>
      <c r="Z68" s="19" t="s">
        <v>64</v>
      </c>
      <c r="AA68" s="19" t="s">
        <v>64</v>
      </c>
      <c r="AB68" s="11">
        <v>0</v>
      </c>
      <c r="AC68" s="19" t="s">
        <v>65</v>
      </c>
      <c r="AD68" s="20" t="s">
        <v>66</v>
      </c>
      <c r="AE68" s="20" t="s">
        <v>66</v>
      </c>
      <c r="AF68" s="20" t="s">
        <v>66</v>
      </c>
      <c r="AG68" s="11">
        <v>0</v>
      </c>
      <c r="AH68" s="20" t="s">
        <v>66</v>
      </c>
      <c r="AI68" s="11">
        <v>0</v>
      </c>
      <c r="AJ68" s="11">
        <v>0</v>
      </c>
      <c r="AK68" s="20">
        <v>0</v>
      </c>
      <c r="AL68" s="21" t="s">
        <v>66</v>
      </c>
      <c r="AM68" s="21" t="s">
        <v>66</v>
      </c>
      <c r="AN68" s="21" t="s">
        <v>65</v>
      </c>
      <c r="AO68" s="20" t="s">
        <v>65</v>
      </c>
      <c r="AP68" s="20" t="s">
        <v>65</v>
      </c>
      <c r="AU68" s="1">
        <f t="shared" si="6"/>
        <v>17</v>
      </c>
      <c r="AV68" s="22">
        <f t="shared" si="3"/>
        <v>0.4358974358974359</v>
      </c>
      <c r="AW68" s="1">
        <f t="shared" si="7"/>
        <v>7</v>
      </c>
      <c r="AX68" s="22">
        <f t="shared" si="4"/>
        <v>0.17948717948717949</v>
      </c>
      <c r="AY68" s="1">
        <f t="shared" si="8"/>
        <v>5</v>
      </c>
      <c r="AZ68" s="23">
        <f t="shared" si="5"/>
        <v>0.12820512820512819</v>
      </c>
    </row>
    <row r="69" spans="1:52" ht="30" customHeight="1">
      <c r="A69" s="9">
        <v>59</v>
      </c>
      <c r="B69" s="8" t="s">
        <v>59</v>
      </c>
      <c r="C69" s="37"/>
      <c r="D69" s="15" t="s">
        <v>64</v>
      </c>
      <c r="E69" s="15" t="s">
        <v>64</v>
      </c>
      <c r="F69" s="15" t="s">
        <v>66</v>
      </c>
      <c r="G69" s="15" t="s">
        <v>66</v>
      </c>
      <c r="H69" s="11">
        <v>0</v>
      </c>
      <c r="I69" s="16" t="s">
        <v>66</v>
      </c>
      <c r="J69" s="11">
        <v>0</v>
      </c>
      <c r="K69" s="17" t="s">
        <v>66</v>
      </c>
      <c r="L69" s="17" t="s">
        <v>66</v>
      </c>
      <c r="M69" s="17" t="s">
        <v>66</v>
      </c>
      <c r="N69" s="17" t="s">
        <v>64</v>
      </c>
      <c r="O69" s="17" t="s">
        <v>66</v>
      </c>
      <c r="P69" s="17" t="s">
        <v>64</v>
      </c>
      <c r="Q69" s="17" t="s">
        <v>66</v>
      </c>
      <c r="R69" s="18" t="s">
        <v>66</v>
      </c>
      <c r="S69" s="18" t="s">
        <v>66</v>
      </c>
      <c r="T69" s="18" t="s">
        <v>66</v>
      </c>
      <c r="U69" s="18" t="s">
        <v>66</v>
      </c>
      <c r="V69" s="18" t="s">
        <v>66</v>
      </c>
      <c r="W69" s="19" t="s">
        <v>65</v>
      </c>
      <c r="X69" s="19" t="s">
        <v>66</v>
      </c>
      <c r="Y69" s="19" t="s">
        <v>64</v>
      </c>
      <c r="Z69" s="19" t="s">
        <v>66</v>
      </c>
      <c r="AA69" s="19" t="s">
        <v>64</v>
      </c>
      <c r="AB69" s="19" t="s">
        <v>64</v>
      </c>
      <c r="AC69" s="19" t="s">
        <v>64</v>
      </c>
      <c r="AD69" s="20" t="s">
        <v>66</v>
      </c>
      <c r="AE69" s="11">
        <v>0</v>
      </c>
      <c r="AF69" s="20" t="s">
        <v>64</v>
      </c>
      <c r="AG69" s="20" t="s">
        <v>64</v>
      </c>
      <c r="AH69" s="11">
        <v>0</v>
      </c>
      <c r="AI69" s="11">
        <v>0</v>
      </c>
      <c r="AJ69" s="11">
        <v>0</v>
      </c>
      <c r="AK69" s="20">
        <v>0</v>
      </c>
      <c r="AL69" s="21" t="s">
        <v>66</v>
      </c>
      <c r="AM69" s="21" t="s">
        <v>66</v>
      </c>
      <c r="AN69" s="21" t="s">
        <v>66</v>
      </c>
      <c r="AO69" s="20" t="s">
        <v>64</v>
      </c>
      <c r="AP69" s="20" t="s">
        <v>64</v>
      </c>
      <c r="AU69" s="1">
        <f t="shared" si="6"/>
        <v>19</v>
      </c>
      <c r="AV69" s="22">
        <f t="shared" si="3"/>
        <v>0.48717948717948717</v>
      </c>
      <c r="AW69" s="1">
        <f t="shared" si="7"/>
        <v>12</v>
      </c>
      <c r="AX69" s="22">
        <f t="shared" si="4"/>
        <v>0.30769230769230771</v>
      </c>
      <c r="AY69" s="1">
        <f t="shared" si="8"/>
        <v>1</v>
      </c>
      <c r="AZ69" s="23">
        <f t="shared" si="5"/>
        <v>2.564102564102564E-2</v>
      </c>
    </row>
    <row r="70" spans="1:52">
      <c r="A70" s="9">
        <v>60</v>
      </c>
      <c r="B70" s="8" t="s">
        <v>55</v>
      </c>
      <c r="C70" s="37"/>
      <c r="D70" s="15" t="s">
        <v>66</v>
      </c>
      <c r="E70" s="15" t="s">
        <v>64</v>
      </c>
      <c r="F70" s="15" t="s">
        <v>66</v>
      </c>
      <c r="G70" s="15" t="s">
        <v>66</v>
      </c>
      <c r="H70" s="15" t="s">
        <v>64</v>
      </c>
      <c r="I70" s="16" t="s">
        <v>66</v>
      </c>
      <c r="J70" s="16" t="s">
        <v>66</v>
      </c>
      <c r="K70" s="17" t="s">
        <v>66</v>
      </c>
      <c r="L70" s="17" t="s">
        <v>66</v>
      </c>
      <c r="M70" s="17" t="s">
        <v>66</v>
      </c>
      <c r="N70" s="17" t="s">
        <v>64</v>
      </c>
      <c r="O70" s="17" t="s">
        <v>66</v>
      </c>
      <c r="P70" s="17" t="s">
        <v>66</v>
      </c>
      <c r="Q70" s="17" t="s">
        <v>64</v>
      </c>
      <c r="R70" s="18" t="s">
        <v>66</v>
      </c>
      <c r="S70" s="18" t="s">
        <v>66</v>
      </c>
      <c r="T70" s="18" t="s">
        <v>66</v>
      </c>
      <c r="U70" s="18" t="s">
        <v>66</v>
      </c>
      <c r="V70" s="18" t="s">
        <v>66</v>
      </c>
      <c r="W70" s="19" t="s">
        <v>66</v>
      </c>
      <c r="X70" s="19" t="s">
        <v>66</v>
      </c>
      <c r="Y70" s="19" t="s">
        <v>64</v>
      </c>
      <c r="Z70" s="19" t="s">
        <v>64</v>
      </c>
      <c r="AA70" s="19" t="s">
        <v>64</v>
      </c>
      <c r="AB70" s="19" t="s">
        <v>66</v>
      </c>
      <c r="AC70" s="19" t="s">
        <v>66</v>
      </c>
      <c r="AD70" s="20" t="s">
        <v>66</v>
      </c>
      <c r="AE70" s="20" t="s">
        <v>66</v>
      </c>
      <c r="AF70" s="20" t="s">
        <v>64</v>
      </c>
      <c r="AG70" s="20" t="s">
        <v>64</v>
      </c>
      <c r="AH70" s="20" t="s">
        <v>66</v>
      </c>
      <c r="AI70" s="20" t="s">
        <v>66</v>
      </c>
      <c r="AJ70" s="21" t="s">
        <v>66</v>
      </c>
      <c r="AK70" s="21" t="s">
        <v>66</v>
      </c>
      <c r="AL70" s="21" t="s">
        <v>66</v>
      </c>
      <c r="AM70" s="21" t="s">
        <v>66</v>
      </c>
      <c r="AN70" s="21" t="s">
        <v>66</v>
      </c>
      <c r="AO70" s="20" t="s">
        <v>66</v>
      </c>
      <c r="AP70" s="20" t="s">
        <v>66</v>
      </c>
      <c r="AU70" s="1">
        <f t="shared" si="6"/>
        <v>30</v>
      </c>
      <c r="AV70" s="22">
        <f t="shared" si="3"/>
        <v>0.76923076923076927</v>
      </c>
      <c r="AW70" s="1">
        <f t="shared" si="7"/>
        <v>9</v>
      </c>
      <c r="AX70" s="22">
        <f t="shared" si="4"/>
        <v>0.23076923076923078</v>
      </c>
      <c r="AY70" s="1">
        <f t="shared" si="8"/>
        <v>0</v>
      </c>
      <c r="AZ70" s="23">
        <f t="shared" si="5"/>
        <v>0</v>
      </c>
    </row>
    <row r="71" spans="1:52" ht="30">
      <c r="A71" s="9">
        <v>61</v>
      </c>
      <c r="B71" s="8" t="s">
        <v>56</v>
      </c>
      <c r="C71" s="37"/>
      <c r="D71" s="15" t="s">
        <v>66</v>
      </c>
      <c r="E71" s="15" t="s">
        <v>64</v>
      </c>
      <c r="F71" s="15" t="s">
        <v>66</v>
      </c>
      <c r="G71" s="15" t="s">
        <v>66</v>
      </c>
      <c r="H71" s="11">
        <v>0</v>
      </c>
      <c r="I71" s="16" t="s">
        <v>66</v>
      </c>
      <c r="J71" s="16" t="s">
        <v>66</v>
      </c>
      <c r="K71" s="17" t="s">
        <v>66</v>
      </c>
      <c r="L71" s="17" t="s">
        <v>64</v>
      </c>
      <c r="M71" s="17" t="s">
        <v>66</v>
      </c>
      <c r="N71" s="17" t="s">
        <v>64</v>
      </c>
      <c r="O71" s="17" t="s">
        <v>66</v>
      </c>
      <c r="P71" s="17" t="s">
        <v>64</v>
      </c>
      <c r="Q71" s="17" t="s">
        <v>66</v>
      </c>
      <c r="R71" s="18" t="s">
        <v>66</v>
      </c>
      <c r="S71" s="18" t="s">
        <v>66</v>
      </c>
      <c r="T71" s="18" t="s">
        <v>66</v>
      </c>
      <c r="U71" s="18" t="s">
        <v>66</v>
      </c>
      <c r="V71" s="18" t="s">
        <v>66</v>
      </c>
      <c r="W71" s="19" t="s">
        <v>64</v>
      </c>
      <c r="X71" s="19" t="s">
        <v>66</v>
      </c>
      <c r="Y71" s="19" t="s">
        <v>64</v>
      </c>
      <c r="Z71" s="11">
        <v>0</v>
      </c>
      <c r="AA71" s="11">
        <v>0</v>
      </c>
      <c r="AB71" s="11">
        <v>0</v>
      </c>
      <c r="AC71" s="11">
        <v>0</v>
      </c>
      <c r="AD71" s="20" t="s">
        <v>66</v>
      </c>
      <c r="AE71" s="11">
        <v>0</v>
      </c>
      <c r="AF71" s="20" t="s">
        <v>64</v>
      </c>
      <c r="AG71" s="20" t="s">
        <v>64</v>
      </c>
      <c r="AH71" s="20" t="s">
        <v>66</v>
      </c>
      <c r="AI71" s="11">
        <v>0</v>
      </c>
      <c r="AJ71" s="21" t="s">
        <v>65</v>
      </c>
      <c r="AK71" s="21" t="s">
        <v>65</v>
      </c>
      <c r="AL71" s="21" t="s">
        <v>66</v>
      </c>
      <c r="AM71" s="21" t="s">
        <v>66</v>
      </c>
      <c r="AN71" s="21" t="s">
        <v>66</v>
      </c>
      <c r="AO71" s="20">
        <v>0</v>
      </c>
      <c r="AP71" s="20">
        <v>0</v>
      </c>
      <c r="AU71" s="1">
        <f t="shared" si="6"/>
        <v>20</v>
      </c>
      <c r="AV71" s="22">
        <f t="shared" si="3"/>
        <v>0.51282051282051277</v>
      </c>
      <c r="AW71" s="1">
        <f t="shared" si="7"/>
        <v>8</v>
      </c>
      <c r="AX71" s="22">
        <f t="shared" si="4"/>
        <v>0.20512820512820512</v>
      </c>
      <c r="AY71" s="1">
        <f t="shared" si="8"/>
        <v>2</v>
      </c>
      <c r="AZ71" s="23">
        <f t="shared" si="5"/>
        <v>5.128205128205128E-2</v>
      </c>
    </row>
    <row r="72" spans="1:52" ht="45">
      <c r="A72" s="9">
        <v>62</v>
      </c>
      <c r="B72" s="8" t="s">
        <v>57</v>
      </c>
      <c r="C72" s="37"/>
      <c r="D72" s="15" t="s">
        <v>66</v>
      </c>
      <c r="E72" s="15" t="s">
        <v>64</v>
      </c>
      <c r="F72" s="15" t="s">
        <v>64</v>
      </c>
      <c r="G72" s="15" t="s">
        <v>66</v>
      </c>
      <c r="H72" s="11">
        <v>0</v>
      </c>
      <c r="I72" s="16" t="s">
        <v>64</v>
      </c>
      <c r="J72" s="16" t="s">
        <v>66</v>
      </c>
      <c r="K72" s="17" t="s">
        <v>66</v>
      </c>
      <c r="L72" s="17" t="s">
        <v>64</v>
      </c>
      <c r="M72" s="17" t="s">
        <v>66</v>
      </c>
      <c r="N72" s="11">
        <v>0</v>
      </c>
      <c r="O72" s="17" t="s">
        <v>64</v>
      </c>
      <c r="P72" s="17" t="s">
        <v>66</v>
      </c>
      <c r="Q72" s="17" t="s">
        <v>65</v>
      </c>
      <c r="R72" s="18" t="s">
        <v>65</v>
      </c>
      <c r="S72" s="18" t="s">
        <v>65</v>
      </c>
      <c r="T72" s="18" t="s">
        <v>65</v>
      </c>
      <c r="U72" s="18" t="s">
        <v>65</v>
      </c>
      <c r="V72" s="18" t="s">
        <v>65</v>
      </c>
      <c r="W72" s="19" t="s">
        <v>64</v>
      </c>
      <c r="X72" s="19" t="s">
        <v>66</v>
      </c>
      <c r="Y72" s="19" t="s">
        <v>66</v>
      </c>
      <c r="Z72" s="11">
        <v>0</v>
      </c>
      <c r="AA72" s="11">
        <v>0</v>
      </c>
      <c r="AB72" s="11">
        <v>0</v>
      </c>
      <c r="AC72" s="11">
        <v>0</v>
      </c>
      <c r="AD72" s="20" t="s">
        <v>66</v>
      </c>
      <c r="AE72" s="11">
        <v>0</v>
      </c>
      <c r="AF72" s="20" t="s">
        <v>64</v>
      </c>
      <c r="AG72" s="11">
        <v>0</v>
      </c>
      <c r="AH72" s="11">
        <v>0</v>
      </c>
      <c r="AI72" s="11">
        <v>0</v>
      </c>
      <c r="AJ72" s="21" t="s">
        <v>65</v>
      </c>
      <c r="AK72" s="21" t="s">
        <v>65</v>
      </c>
      <c r="AL72" s="11">
        <v>0</v>
      </c>
      <c r="AM72" s="21" t="s">
        <v>66</v>
      </c>
      <c r="AN72" s="21" t="s">
        <v>66</v>
      </c>
      <c r="AO72" s="20">
        <v>0</v>
      </c>
      <c r="AP72" s="20">
        <v>0</v>
      </c>
      <c r="AU72" s="1">
        <f t="shared" si="6"/>
        <v>11</v>
      </c>
      <c r="AV72" s="22">
        <f t="shared" si="3"/>
        <v>0.28205128205128205</v>
      </c>
      <c r="AW72" s="1">
        <f t="shared" si="7"/>
        <v>7</v>
      </c>
      <c r="AX72" s="22">
        <f t="shared" si="4"/>
        <v>0.17948717948717949</v>
      </c>
      <c r="AY72" s="1">
        <f t="shared" si="8"/>
        <v>8</v>
      </c>
      <c r="AZ72" s="23">
        <f t="shared" si="5"/>
        <v>0.20512820512820512</v>
      </c>
    </row>
    <row r="73" spans="1:52">
      <c r="A73" s="13">
        <v>63</v>
      </c>
      <c r="B73" s="12" t="s">
        <v>58</v>
      </c>
      <c r="C73" s="37"/>
      <c r="D73" s="15" t="s">
        <v>66</v>
      </c>
      <c r="E73" s="15" t="s">
        <v>64</v>
      </c>
      <c r="F73" s="15" t="s">
        <v>64</v>
      </c>
      <c r="G73" s="15" t="s">
        <v>66</v>
      </c>
      <c r="H73" s="11">
        <v>0</v>
      </c>
      <c r="I73" s="16" t="s">
        <v>66</v>
      </c>
      <c r="J73" s="16" t="s">
        <v>66</v>
      </c>
      <c r="K73" s="17" t="s">
        <v>66</v>
      </c>
      <c r="L73" s="17" t="s">
        <v>64</v>
      </c>
      <c r="M73" s="17" t="s">
        <v>66</v>
      </c>
      <c r="N73" s="17" t="s">
        <v>64</v>
      </c>
      <c r="O73" s="17" t="s">
        <v>66</v>
      </c>
      <c r="P73" s="17" t="s">
        <v>66</v>
      </c>
      <c r="Q73" s="17" t="s">
        <v>66</v>
      </c>
      <c r="R73" s="18" t="s">
        <v>66</v>
      </c>
      <c r="S73" s="18" t="s">
        <v>66</v>
      </c>
      <c r="T73" s="18" t="s">
        <v>66</v>
      </c>
      <c r="U73" s="18" t="s">
        <v>66</v>
      </c>
      <c r="V73" s="18" t="s">
        <v>66</v>
      </c>
      <c r="W73" s="19" t="s">
        <v>66</v>
      </c>
      <c r="X73" s="19" t="s">
        <v>66</v>
      </c>
      <c r="Y73" s="19" t="s">
        <v>66</v>
      </c>
      <c r="Z73" s="19" t="s">
        <v>64</v>
      </c>
      <c r="AA73" s="19" t="s">
        <v>64</v>
      </c>
      <c r="AB73" s="19" t="s">
        <v>64</v>
      </c>
      <c r="AC73" s="19" t="s">
        <v>64</v>
      </c>
      <c r="AD73" s="20" t="s">
        <v>66</v>
      </c>
      <c r="AE73" s="20" t="s">
        <v>66</v>
      </c>
      <c r="AF73" s="20" t="s">
        <v>66</v>
      </c>
      <c r="AG73" s="20" t="s">
        <v>66</v>
      </c>
      <c r="AH73" s="20" t="s">
        <v>66</v>
      </c>
      <c r="AI73" s="20" t="s">
        <v>64</v>
      </c>
      <c r="AJ73" s="21" t="s">
        <v>66</v>
      </c>
      <c r="AK73" s="21" t="s">
        <v>66</v>
      </c>
      <c r="AL73" s="21" t="s">
        <v>64</v>
      </c>
      <c r="AM73" s="21" t="s">
        <v>66</v>
      </c>
      <c r="AN73" s="21" t="s">
        <v>66</v>
      </c>
      <c r="AO73" s="20" t="s">
        <v>64</v>
      </c>
      <c r="AP73" s="20" t="s">
        <v>64</v>
      </c>
      <c r="AU73" s="1">
        <f t="shared" si="6"/>
        <v>26</v>
      </c>
      <c r="AV73" s="22">
        <f t="shared" si="3"/>
        <v>0.66666666666666663</v>
      </c>
      <c r="AW73" s="1">
        <f t="shared" si="7"/>
        <v>12</v>
      </c>
      <c r="AX73" s="22">
        <f t="shared" si="4"/>
        <v>0.30769230769230771</v>
      </c>
      <c r="AY73" s="1">
        <f t="shared" si="8"/>
        <v>0</v>
      </c>
      <c r="AZ73" s="23">
        <f t="shared" si="5"/>
        <v>0</v>
      </c>
    </row>
    <row r="74" spans="1:52">
      <c r="A74" s="9">
        <v>64</v>
      </c>
      <c r="B74" s="12" t="s">
        <v>70</v>
      </c>
      <c r="C74" s="37"/>
      <c r="D74" s="15" t="s">
        <v>66</v>
      </c>
      <c r="E74" s="15" t="s">
        <v>64</v>
      </c>
      <c r="F74" s="15" t="s">
        <v>66</v>
      </c>
      <c r="G74" s="15" t="s">
        <v>66</v>
      </c>
      <c r="H74" s="11">
        <v>0</v>
      </c>
      <c r="I74" s="16" t="s">
        <v>66</v>
      </c>
      <c r="J74" s="16" t="s">
        <v>66</v>
      </c>
      <c r="K74" s="17" t="s">
        <v>66</v>
      </c>
      <c r="L74" s="17" t="s">
        <v>66</v>
      </c>
      <c r="M74" s="17" t="s">
        <v>66</v>
      </c>
      <c r="N74" s="11">
        <v>0</v>
      </c>
      <c r="O74" s="17" t="s">
        <v>66</v>
      </c>
      <c r="P74" s="17" t="s">
        <v>66</v>
      </c>
      <c r="Q74" s="17" t="s">
        <v>66</v>
      </c>
      <c r="R74" s="18" t="s">
        <v>66</v>
      </c>
      <c r="S74" s="18" t="s">
        <v>66</v>
      </c>
      <c r="T74" s="18" t="s">
        <v>64</v>
      </c>
      <c r="U74" s="18" t="s">
        <v>64</v>
      </c>
      <c r="V74" s="18" t="s">
        <v>64</v>
      </c>
      <c r="W74" s="19" t="s">
        <v>64</v>
      </c>
      <c r="X74" s="19" t="s">
        <v>66</v>
      </c>
      <c r="Y74" s="19" t="s">
        <v>66</v>
      </c>
      <c r="Z74" s="19" t="s">
        <v>66</v>
      </c>
      <c r="AA74" s="19" t="s">
        <v>66</v>
      </c>
      <c r="AB74" s="19" t="s">
        <v>66</v>
      </c>
      <c r="AC74" s="19" t="s">
        <v>66</v>
      </c>
      <c r="AD74" s="20" t="s">
        <v>66</v>
      </c>
      <c r="AE74" s="20" t="s">
        <v>66</v>
      </c>
      <c r="AF74" s="20" t="s">
        <v>66</v>
      </c>
      <c r="AG74" s="20" t="s">
        <v>66</v>
      </c>
      <c r="AH74" s="20" t="s">
        <v>66</v>
      </c>
      <c r="AI74" s="20" t="s">
        <v>65</v>
      </c>
      <c r="AJ74" s="21" t="s">
        <v>64</v>
      </c>
      <c r="AK74" s="21" t="s">
        <v>64</v>
      </c>
      <c r="AL74" s="21" t="s">
        <v>66</v>
      </c>
      <c r="AM74" s="21" t="s">
        <v>66</v>
      </c>
      <c r="AN74" s="21" t="s">
        <v>66</v>
      </c>
      <c r="AO74" s="20" t="s">
        <v>66</v>
      </c>
      <c r="AP74" s="20" t="s">
        <v>66</v>
      </c>
      <c r="AU74" s="1">
        <f t="shared" si="6"/>
        <v>29</v>
      </c>
      <c r="AV74" s="22">
        <f t="shared" si="3"/>
        <v>0.74358974358974361</v>
      </c>
      <c r="AW74" s="1">
        <f t="shared" si="7"/>
        <v>7</v>
      </c>
      <c r="AX74" s="22">
        <f t="shared" si="4"/>
        <v>0.17948717948717949</v>
      </c>
      <c r="AY74" s="1">
        <f t="shared" si="8"/>
        <v>1</v>
      </c>
      <c r="AZ74" s="23">
        <f t="shared" si="5"/>
        <v>2.564102564102564E-2</v>
      </c>
    </row>
    <row r="75" spans="1:52">
      <c r="B75" s="5"/>
    </row>
    <row r="76" spans="1:52">
      <c r="B76" s="5"/>
    </row>
    <row r="77" spans="1:52">
      <c r="A77" s="41" t="s">
        <v>69</v>
      </c>
      <c r="B77" s="42"/>
    </row>
    <row r="78" spans="1:52">
      <c r="A78" s="14">
        <v>1</v>
      </c>
      <c r="B78" s="10" t="s">
        <v>76</v>
      </c>
    </row>
    <row r="79" spans="1:52">
      <c r="A79" s="14">
        <v>2</v>
      </c>
      <c r="B79" s="10" t="s">
        <v>77</v>
      </c>
    </row>
    <row r="80" spans="1:52">
      <c r="A80" s="14">
        <v>3</v>
      </c>
      <c r="B80" s="10" t="s">
        <v>78</v>
      </c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</sheetData>
  <sheetProtection password="CC2B" sheet="1" formatCells="0" formatColumns="0" formatRows="0" insertColumns="0" insertRows="0" insertHyperlinks="0" deleteColumns="0" deleteRows="0" sort="0" autoFilter="0" pivotTables="0"/>
  <mergeCells count="16">
    <mergeCell ref="AU10:AZ10"/>
    <mergeCell ref="B7:C9"/>
    <mergeCell ref="C11:C74"/>
    <mergeCell ref="AU4:AZ8"/>
    <mergeCell ref="A77:B77"/>
    <mergeCell ref="A10:AP10"/>
    <mergeCell ref="A4:AP5"/>
    <mergeCell ref="A6:AP6"/>
    <mergeCell ref="A7:A9"/>
    <mergeCell ref="D7:AP8"/>
    <mergeCell ref="A1:AP1"/>
    <mergeCell ref="A2:AP2"/>
    <mergeCell ref="A3:AP3"/>
    <mergeCell ref="AU9:AV9"/>
    <mergeCell ref="AW9:AX9"/>
    <mergeCell ref="AY9:AZ9"/>
  </mergeCells>
  <conditionalFormatting sqref="D11:AP74">
    <cfRule type="expression" dxfId="2" priority="1" stopIfTrue="1">
      <formula>LEFT(D11,1)="I"</formula>
    </cfRule>
    <cfRule type="expression" dxfId="1" priority="2" stopIfTrue="1">
      <formula>LEFT(D11,1)="M"</formula>
    </cfRule>
    <cfRule type="expression" dxfId="0" priority="3" stopIfTrue="1">
      <formula>LEFT(D11,1)="P"</formula>
    </cfRule>
  </conditionalFormatting>
  <pageMargins left="0.70866141732283472" right="0.70866141732283472" top="0.74803149606299213" bottom="0.74803149606299213" header="0.31496062992125984" footer="0.31496062992125984"/>
  <pageSetup paperSize="271" scale="70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I.Conocimientos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Chávez Carrillo</dc:creator>
  <cp:lastModifiedBy>Enrique Chávez</cp:lastModifiedBy>
  <cp:lastPrinted>2011-03-14T21:49:57Z</cp:lastPrinted>
  <dcterms:created xsi:type="dcterms:W3CDTF">2010-09-28T07:52:14Z</dcterms:created>
  <dcterms:modified xsi:type="dcterms:W3CDTF">2011-03-16T15:54:45Z</dcterms:modified>
</cp:coreProperties>
</file>