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NAJERO\Desktop\Andres\Tesis\"/>
    </mc:Choice>
  </mc:AlternateContent>
  <bookViews>
    <workbookView xWindow="0" yWindow="0" windowWidth="20490" windowHeight="7155"/>
  </bookViews>
  <sheets>
    <sheet name="Sheet1" sheetId="1" r:id="rId1"/>
    <sheet name="Hoja2" sheetId="3" r:id="rId2"/>
    <sheet name="Hoja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F24" i="1" l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E24" i="1"/>
  <c r="CZ4" i="1"/>
  <c r="CZ5" i="1"/>
  <c r="CZ6" i="1"/>
  <c r="CZ7" i="1"/>
  <c r="CZ10" i="1"/>
  <c r="CZ11" i="1"/>
  <c r="CZ12" i="1"/>
  <c r="CY4" i="1"/>
  <c r="CY5" i="1"/>
  <c r="CY6" i="1"/>
  <c r="CY7" i="1"/>
  <c r="CY10" i="1"/>
  <c r="CY11" i="1"/>
  <c r="CY12" i="1"/>
  <c r="CV4" i="1"/>
  <c r="CW4" i="1"/>
  <c r="CX4" i="1"/>
  <c r="CV5" i="1"/>
  <c r="CW5" i="1"/>
  <c r="CX5" i="1"/>
  <c r="CV6" i="1"/>
  <c r="CW6" i="1"/>
  <c r="CX6" i="1"/>
  <c r="CV7" i="1"/>
  <c r="CW7" i="1"/>
  <c r="CX7" i="1"/>
  <c r="CV10" i="1"/>
  <c r="CW10" i="1"/>
  <c r="CX10" i="1"/>
  <c r="CV11" i="1"/>
  <c r="CW11" i="1"/>
  <c r="CX11" i="1"/>
  <c r="CV12" i="1"/>
  <c r="CW12" i="1"/>
  <c r="CX12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AE4" i="1"/>
  <c r="AF4" i="1"/>
  <c r="AG4" i="1"/>
  <c r="AH4" i="1"/>
  <c r="AI4" i="1"/>
  <c r="AJ4" i="1"/>
  <c r="AK4" i="1"/>
  <c r="AL4" i="1"/>
  <c r="AM4" i="1"/>
  <c r="AN4" i="1"/>
  <c r="AO4" i="1"/>
  <c r="AE5" i="1"/>
  <c r="AF5" i="1"/>
  <c r="AG5" i="1"/>
  <c r="AH5" i="1"/>
  <c r="AI5" i="1"/>
  <c r="AJ5" i="1"/>
  <c r="AK5" i="1"/>
  <c r="AL5" i="1"/>
  <c r="AM5" i="1"/>
  <c r="AN5" i="1"/>
  <c r="AO5" i="1"/>
  <c r="AE6" i="1"/>
  <c r="AF6" i="1"/>
  <c r="AG6" i="1"/>
  <c r="AH6" i="1"/>
  <c r="AI6" i="1"/>
  <c r="AJ6" i="1"/>
  <c r="AK6" i="1"/>
  <c r="AL6" i="1"/>
  <c r="AM6" i="1"/>
  <c r="AN6" i="1"/>
  <c r="AO6" i="1"/>
  <c r="AE7" i="1"/>
  <c r="AF7" i="1"/>
  <c r="AG7" i="1"/>
  <c r="AH7" i="1"/>
  <c r="AI7" i="1"/>
  <c r="AJ7" i="1"/>
  <c r="AK7" i="1"/>
  <c r="AL7" i="1"/>
  <c r="AM7" i="1"/>
  <c r="AN7" i="1"/>
  <c r="AO7" i="1"/>
  <c r="AE10" i="1"/>
  <c r="AF10" i="1"/>
  <c r="AG10" i="1"/>
  <c r="AH10" i="1"/>
  <c r="AI10" i="1"/>
  <c r="AJ10" i="1"/>
  <c r="AK10" i="1"/>
  <c r="AL10" i="1"/>
  <c r="AM10" i="1"/>
  <c r="AN10" i="1"/>
  <c r="AO10" i="1"/>
  <c r="AE11" i="1"/>
  <c r="AF11" i="1"/>
  <c r="AG11" i="1"/>
  <c r="AH11" i="1"/>
  <c r="AI11" i="1"/>
  <c r="AJ11" i="1"/>
  <c r="AK11" i="1"/>
  <c r="AL11" i="1"/>
  <c r="AM11" i="1"/>
  <c r="AN11" i="1"/>
  <c r="AO11" i="1"/>
  <c r="AE12" i="1"/>
  <c r="AF12" i="1"/>
  <c r="AG12" i="1"/>
  <c r="AH12" i="1"/>
  <c r="AI12" i="1"/>
  <c r="AJ12" i="1"/>
  <c r="AK12" i="1"/>
  <c r="AL12" i="1"/>
  <c r="AM12" i="1"/>
  <c r="AN12" i="1"/>
  <c r="AO12" i="1"/>
  <c r="U4" i="1"/>
  <c r="V4" i="1"/>
  <c r="W4" i="1"/>
  <c r="X4" i="1"/>
  <c r="Y4" i="1"/>
  <c r="Z4" i="1"/>
  <c r="AA4" i="1"/>
  <c r="AB4" i="1"/>
  <c r="AC4" i="1"/>
  <c r="AD4" i="1"/>
  <c r="U5" i="1"/>
  <c r="V5" i="1"/>
  <c r="W5" i="1"/>
  <c r="X5" i="1"/>
  <c r="Y5" i="1"/>
  <c r="Z5" i="1"/>
  <c r="AA5" i="1"/>
  <c r="AB5" i="1"/>
  <c r="AC5" i="1"/>
  <c r="AD5" i="1"/>
  <c r="U6" i="1"/>
  <c r="V6" i="1"/>
  <c r="W6" i="1"/>
  <c r="X6" i="1"/>
  <c r="Y6" i="1"/>
  <c r="Z6" i="1"/>
  <c r="AA6" i="1"/>
  <c r="AB6" i="1"/>
  <c r="AC6" i="1"/>
  <c r="AD6" i="1"/>
  <c r="U7" i="1"/>
  <c r="V7" i="1"/>
  <c r="W7" i="1"/>
  <c r="X7" i="1"/>
  <c r="Y7" i="1"/>
  <c r="Z7" i="1"/>
  <c r="AA7" i="1"/>
  <c r="AB7" i="1"/>
  <c r="AC7" i="1"/>
  <c r="AD7" i="1"/>
  <c r="U10" i="1"/>
  <c r="V10" i="1"/>
  <c r="W10" i="1"/>
  <c r="X10" i="1"/>
  <c r="Y10" i="1"/>
  <c r="Z10" i="1"/>
  <c r="AA10" i="1"/>
  <c r="AB10" i="1"/>
  <c r="AC10" i="1"/>
  <c r="AD10" i="1"/>
  <c r="U11" i="1"/>
  <c r="V11" i="1"/>
  <c r="W11" i="1"/>
  <c r="X11" i="1"/>
  <c r="Y11" i="1"/>
  <c r="Z11" i="1"/>
  <c r="AA11" i="1"/>
  <c r="AB11" i="1"/>
  <c r="AC11" i="1"/>
  <c r="AD11" i="1"/>
  <c r="U12" i="1"/>
  <c r="V12" i="1"/>
  <c r="W12" i="1"/>
  <c r="X12" i="1"/>
  <c r="Y12" i="1"/>
  <c r="Z12" i="1"/>
  <c r="AA12" i="1"/>
  <c r="AB12" i="1"/>
  <c r="AC12" i="1"/>
  <c r="AD12" i="1"/>
  <c r="O4" i="1"/>
  <c r="P4" i="1"/>
  <c r="Q4" i="1"/>
  <c r="R4" i="1"/>
  <c r="S4" i="1"/>
  <c r="T4" i="1"/>
  <c r="O5" i="1"/>
  <c r="P5" i="1"/>
  <c r="Q5" i="1"/>
  <c r="R5" i="1"/>
  <c r="S5" i="1"/>
  <c r="T5" i="1"/>
  <c r="O6" i="1"/>
  <c r="P6" i="1"/>
  <c r="Q6" i="1"/>
  <c r="R6" i="1"/>
  <c r="S6" i="1"/>
  <c r="T6" i="1"/>
  <c r="O7" i="1"/>
  <c r="P7" i="1"/>
  <c r="Q7" i="1"/>
  <c r="R7" i="1"/>
  <c r="S7" i="1"/>
  <c r="T7" i="1"/>
  <c r="O10" i="1"/>
  <c r="P10" i="1"/>
  <c r="Q10" i="1"/>
  <c r="R10" i="1"/>
  <c r="S10" i="1"/>
  <c r="T10" i="1"/>
  <c r="O11" i="1"/>
  <c r="P11" i="1"/>
  <c r="Q11" i="1"/>
  <c r="R11" i="1"/>
  <c r="S11" i="1"/>
  <c r="T11" i="1"/>
  <c r="O12" i="1"/>
  <c r="P12" i="1"/>
  <c r="Q12" i="1"/>
  <c r="R12" i="1"/>
  <c r="S12" i="1"/>
  <c r="T12" i="1"/>
  <c r="F10" i="1"/>
  <c r="G10" i="1"/>
  <c r="H10" i="1"/>
  <c r="I10" i="1"/>
  <c r="J10" i="1"/>
  <c r="K10" i="1"/>
  <c r="L10" i="1"/>
  <c r="M10" i="1"/>
  <c r="N10" i="1"/>
  <c r="F11" i="1"/>
  <c r="G11" i="1"/>
  <c r="H11" i="1"/>
  <c r="I11" i="1"/>
  <c r="J11" i="1"/>
  <c r="K11" i="1"/>
  <c r="L11" i="1"/>
  <c r="M11" i="1"/>
  <c r="N11" i="1"/>
  <c r="F12" i="1"/>
  <c r="G12" i="1"/>
  <c r="H12" i="1"/>
  <c r="I12" i="1"/>
  <c r="J12" i="1"/>
  <c r="K12" i="1"/>
  <c r="L12" i="1"/>
  <c r="M12" i="1"/>
  <c r="N12" i="1"/>
  <c r="F4" i="1"/>
  <c r="G4" i="1"/>
  <c r="H4" i="1"/>
  <c r="I4" i="1"/>
  <c r="J4" i="1"/>
  <c r="K4" i="1"/>
  <c r="L4" i="1"/>
  <c r="M4" i="1"/>
  <c r="N4" i="1"/>
  <c r="F5" i="1"/>
  <c r="G5" i="1"/>
  <c r="H5" i="1"/>
  <c r="I5" i="1"/>
  <c r="J5" i="1"/>
  <c r="K5" i="1"/>
  <c r="L5" i="1"/>
  <c r="M5" i="1"/>
  <c r="N5" i="1"/>
  <c r="F6" i="1"/>
  <c r="G6" i="1"/>
  <c r="H6" i="1"/>
  <c r="I6" i="1"/>
  <c r="J6" i="1"/>
  <c r="K6" i="1"/>
  <c r="L6" i="1"/>
  <c r="M6" i="1"/>
  <c r="N6" i="1"/>
  <c r="F7" i="1"/>
  <c r="G7" i="1"/>
  <c r="H7" i="1"/>
  <c r="I7" i="1"/>
  <c r="J7" i="1"/>
  <c r="K7" i="1"/>
  <c r="L7" i="1"/>
  <c r="M7" i="1"/>
  <c r="N7" i="1"/>
  <c r="E7" i="1"/>
  <c r="E18" i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AC18" i="1" s="1"/>
  <c r="AD18" i="1" s="1"/>
  <c r="AE18" i="1" s="1"/>
  <c r="AF18" i="1" s="1"/>
  <c r="AG18" i="1" s="1"/>
  <c r="AH18" i="1" s="1"/>
  <c r="AI18" i="1" s="1"/>
  <c r="AJ18" i="1" s="1"/>
  <c r="AK18" i="1" s="1"/>
  <c r="AL18" i="1" s="1"/>
  <c r="AM18" i="1" s="1"/>
  <c r="AN18" i="1" s="1"/>
  <c r="AO18" i="1" s="1"/>
  <c r="AP18" i="1" s="1"/>
  <c r="AQ18" i="1" s="1"/>
  <c r="AR18" i="1" s="1"/>
  <c r="AS18" i="1" s="1"/>
  <c r="AT18" i="1" s="1"/>
  <c r="AU18" i="1" s="1"/>
  <c r="AV18" i="1" s="1"/>
  <c r="AW18" i="1" s="1"/>
  <c r="AX18" i="1" s="1"/>
  <c r="AY18" i="1" s="1"/>
  <c r="AZ18" i="1" s="1"/>
  <c r="BA18" i="1" s="1"/>
  <c r="BB18" i="1" s="1"/>
  <c r="BC18" i="1" s="1"/>
  <c r="BD18" i="1" s="1"/>
  <c r="BE18" i="1" s="1"/>
  <c r="BF18" i="1" s="1"/>
  <c r="BG18" i="1" s="1"/>
  <c r="BH18" i="1" s="1"/>
  <c r="BI18" i="1" s="1"/>
  <c r="BJ18" i="1" s="1"/>
  <c r="BK18" i="1" s="1"/>
  <c r="BL18" i="1" s="1"/>
  <c r="BM18" i="1" s="1"/>
  <c r="BN18" i="1" s="1"/>
  <c r="BO18" i="1" s="1"/>
  <c r="BP18" i="1" s="1"/>
  <c r="BQ18" i="1" s="1"/>
  <c r="BR18" i="1" s="1"/>
  <c r="BS18" i="1" s="1"/>
  <c r="BT18" i="1" s="1"/>
  <c r="BU18" i="1" s="1"/>
  <c r="BV18" i="1" s="1"/>
  <c r="BW18" i="1" s="1"/>
  <c r="BX18" i="1" s="1"/>
  <c r="BY18" i="1" s="1"/>
  <c r="BZ18" i="1" s="1"/>
  <c r="CA18" i="1" s="1"/>
  <c r="CB18" i="1" s="1"/>
  <c r="CC18" i="1" s="1"/>
  <c r="CD18" i="1" s="1"/>
  <c r="CE18" i="1" s="1"/>
  <c r="CF18" i="1" s="1"/>
  <c r="CG18" i="1" s="1"/>
  <c r="CH18" i="1" s="1"/>
  <c r="CI18" i="1" s="1"/>
  <c r="CJ18" i="1" s="1"/>
  <c r="CK18" i="1" s="1"/>
  <c r="CL18" i="1" s="1"/>
  <c r="CM18" i="1" s="1"/>
  <c r="CN18" i="1" s="1"/>
  <c r="CO18" i="1" s="1"/>
  <c r="CP18" i="1" s="1"/>
  <c r="CQ18" i="1" s="1"/>
  <c r="CR18" i="1" s="1"/>
  <c r="CS18" i="1" s="1"/>
  <c r="CT18" i="1" s="1"/>
  <c r="CU18" i="1" s="1"/>
  <c r="CV18" i="1" s="1"/>
  <c r="CW18" i="1" s="1"/>
  <c r="CX18" i="1" s="1"/>
  <c r="CY18" i="1" s="1"/>
  <c r="CZ18" i="1" s="1"/>
  <c r="E17" i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AL17" i="1" s="1"/>
  <c r="AM17" i="1" s="1"/>
  <c r="AN17" i="1" s="1"/>
  <c r="AO17" i="1" s="1"/>
  <c r="AP17" i="1" s="1"/>
  <c r="AQ17" i="1" s="1"/>
  <c r="AR17" i="1" s="1"/>
  <c r="AS17" i="1" s="1"/>
  <c r="AT17" i="1" s="1"/>
  <c r="AU17" i="1" s="1"/>
  <c r="AV17" i="1" s="1"/>
  <c r="AW17" i="1" s="1"/>
  <c r="AX17" i="1" s="1"/>
  <c r="AY17" i="1" s="1"/>
  <c r="AZ17" i="1" s="1"/>
  <c r="BA17" i="1" s="1"/>
  <c r="BB17" i="1" s="1"/>
  <c r="BC17" i="1" s="1"/>
  <c r="BD17" i="1" s="1"/>
  <c r="BE17" i="1" s="1"/>
  <c r="BF17" i="1" s="1"/>
  <c r="BG17" i="1" s="1"/>
  <c r="BH17" i="1" s="1"/>
  <c r="BI17" i="1" s="1"/>
  <c r="BJ17" i="1" s="1"/>
  <c r="BK17" i="1" s="1"/>
  <c r="BL17" i="1" s="1"/>
  <c r="BM17" i="1" s="1"/>
  <c r="BN17" i="1" s="1"/>
  <c r="BO17" i="1" s="1"/>
  <c r="BP17" i="1" s="1"/>
  <c r="BQ17" i="1" s="1"/>
  <c r="BR17" i="1" s="1"/>
  <c r="BS17" i="1" s="1"/>
  <c r="BT17" i="1" s="1"/>
  <c r="BU17" i="1" s="1"/>
  <c r="BV17" i="1" s="1"/>
  <c r="BW17" i="1" s="1"/>
  <c r="BX17" i="1" s="1"/>
  <c r="BY17" i="1" s="1"/>
  <c r="BZ17" i="1" s="1"/>
  <c r="CA17" i="1" s="1"/>
  <c r="CB17" i="1" s="1"/>
  <c r="CC17" i="1" s="1"/>
  <c r="CD17" i="1" s="1"/>
  <c r="CE17" i="1" s="1"/>
  <c r="CF17" i="1" s="1"/>
  <c r="CG17" i="1" s="1"/>
  <c r="CH17" i="1" s="1"/>
  <c r="CI17" i="1" s="1"/>
  <c r="CJ17" i="1" s="1"/>
  <c r="CK17" i="1" s="1"/>
  <c r="CL17" i="1" s="1"/>
  <c r="CM17" i="1" s="1"/>
  <c r="CN17" i="1" s="1"/>
  <c r="CO17" i="1" s="1"/>
  <c r="CP17" i="1" s="1"/>
  <c r="CQ17" i="1" s="1"/>
  <c r="CR17" i="1" s="1"/>
  <c r="CS17" i="1" s="1"/>
  <c r="CT17" i="1" s="1"/>
  <c r="CU17" i="1" s="1"/>
  <c r="CV17" i="1" s="1"/>
  <c r="CW17" i="1" s="1"/>
  <c r="CX17" i="1" s="1"/>
  <c r="CY17" i="1" s="1"/>
  <c r="CZ17" i="1" s="1"/>
  <c r="E16" i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AF16" i="1" s="1"/>
  <c r="AG16" i="1" s="1"/>
  <c r="AH16" i="1" s="1"/>
  <c r="AI16" i="1" s="1"/>
  <c r="AJ16" i="1" s="1"/>
  <c r="AK16" i="1" s="1"/>
  <c r="AL16" i="1" s="1"/>
  <c r="AM16" i="1" s="1"/>
  <c r="AN16" i="1" s="1"/>
  <c r="AO16" i="1" s="1"/>
  <c r="AP16" i="1" s="1"/>
  <c r="AQ16" i="1" s="1"/>
  <c r="AR16" i="1" s="1"/>
  <c r="AS16" i="1" s="1"/>
  <c r="AT16" i="1" s="1"/>
  <c r="AU16" i="1" s="1"/>
  <c r="AV16" i="1" s="1"/>
  <c r="AW16" i="1" s="1"/>
  <c r="AX16" i="1" s="1"/>
  <c r="AY16" i="1" s="1"/>
  <c r="AZ16" i="1" s="1"/>
  <c r="BA16" i="1" s="1"/>
  <c r="BB16" i="1" s="1"/>
  <c r="BC16" i="1" s="1"/>
  <c r="BD16" i="1" s="1"/>
  <c r="BE16" i="1" s="1"/>
  <c r="BF16" i="1" s="1"/>
  <c r="BG16" i="1" s="1"/>
  <c r="BH16" i="1" s="1"/>
  <c r="BI16" i="1" s="1"/>
  <c r="BJ16" i="1" s="1"/>
  <c r="BK16" i="1" s="1"/>
  <c r="BL16" i="1" s="1"/>
  <c r="BM16" i="1" s="1"/>
  <c r="BN16" i="1" s="1"/>
  <c r="BO16" i="1" s="1"/>
  <c r="BP16" i="1" s="1"/>
  <c r="BQ16" i="1" s="1"/>
  <c r="BR16" i="1" s="1"/>
  <c r="BS16" i="1" s="1"/>
  <c r="BT16" i="1" s="1"/>
  <c r="BU16" i="1" s="1"/>
  <c r="BV16" i="1" s="1"/>
  <c r="BW16" i="1" s="1"/>
  <c r="BX16" i="1" s="1"/>
  <c r="BY16" i="1" s="1"/>
  <c r="BZ16" i="1" s="1"/>
  <c r="CA16" i="1" s="1"/>
  <c r="CB16" i="1" s="1"/>
  <c r="CC16" i="1" s="1"/>
  <c r="CD16" i="1" s="1"/>
  <c r="CE16" i="1" s="1"/>
  <c r="CF16" i="1" s="1"/>
  <c r="CG16" i="1" s="1"/>
  <c r="CH16" i="1" s="1"/>
  <c r="CI16" i="1" s="1"/>
  <c r="CJ16" i="1" s="1"/>
  <c r="CK16" i="1" s="1"/>
  <c r="CL16" i="1" s="1"/>
  <c r="CM16" i="1" s="1"/>
  <c r="CN16" i="1" s="1"/>
  <c r="CO16" i="1" s="1"/>
  <c r="CP16" i="1" s="1"/>
  <c r="CQ16" i="1" s="1"/>
  <c r="CR16" i="1" s="1"/>
  <c r="CS16" i="1" s="1"/>
  <c r="CT16" i="1" s="1"/>
  <c r="CU16" i="1" s="1"/>
  <c r="CV16" i="1" s="1"/>
  <c r="CW16" i="1" s="1"/>
  <c r="CX16" i="1" s="1"/>
  <c r="CY16" i="1" s="1"/>
  <c r="CZ16" i="1" s="1"/>
  <c r="E12" i="1"/>
  <c r="E11" i="1"/>
  <c r="E10" i="1"/>
  <c r="E6" i="1"/>
  <c r="E5" i="1"/>
  <c r="E4" i="1"/>
  <c r="DH17" i="1" l="1"/>
  <c r="DJ17" i="1"/>
  <c r="DG17" i="1"/>
  <c r="DK11" i="1"/>
  <c r="DL11" i="1"/>
  <c r="D6" i="2" l="1"/>
  <c r="E19" i="1" l="1"/>
  <c r="E13" i="1"/>
  <c r="E8" i="1"/>
  <c r="E14" i="1" s="1"/>
  <c r="CZ13" i="1" l="1"/>
  <c r="CH13" i="1"/>
  <c r="CP13" i="1"/>
  <c r="BQ13" i="1"/>
  <c r="BY13" i="1"/>
  <c r="AT13" i="1"/>
  <c r="BB13" i="1"/>
  <c r="BJ13" i="1"/>
  <c r="AJ13" i="1"/>
  <c r="V13" i="1"/>
  <c r="AD13" i="1"/>
  <c r="O13" i="1"/>
  <c r="BN13" i="1"/>
  <c r="AY13" i="1"/>
  <c r="AG13" i="1"/>
  <c r="CY13" i="1"/>
  <c r="BW13" i="1"/>
  <c r="BH13" i="1"/>
  <c r="AH13" i="1"/>
  <c r="CI13" i="1"/>
  <c r="CQ13" i="1"/>
  <c r="BR13" i="1"/>
  <c r="BZ13" i="1"/>
  <c r="AU13" i="1"/>
  <c r="BC13" i="1"/>
  <c r="BK13" i="1"/>
  <c r="AK13" i="1"/>
  <c r="W13" i="1"/>
  <c r="P13" i="1"/>
  <c r="CV13" i="1"/>
  <c r="CJ13" i="1"/>
  <c r="CR13" i="1"/>
  <c r="BS13" i="1"/>
  <c r="CA13" i="1"/>
  <c r="AV13" i="1"/>
  <c r="BD13" i="1"/>
  <c r="AL13" i="1"/>
  <c r="X13" i="1"/>
  <c r="Q13" i="1"/>
  <c r="AA13" i="1"/>
  <c r="CN13" i="1"/>
  <c r="BO13" i="1"/>
  <c r="AZ13" i="1"/>
  <c r="CW13" i="1"/>
  <c r="CC13" i="1"/>
  <c r="CK13" i="1"/>
  <c r="CS13" i="1"/>
  <c r="BL13" i="1"/>
  <c r="BT13" i="1"/>
  <c r="CB13" i="1"/>
  <c r="AW13" i="1"/>
  <c r="BE13" i="1"/>
  <c r="AE13" i="1"/>
  <c r="AM13" i="1"/>
  <c r="Y13" i="1"/>
  <c r="R13" i="1"/>
  <c r="CX13" i="1"/>
  <c r="CD13" i="1"/>
  <c r="CL13" i="1"/>
  <c r="CT13" i="1"/>
  <c r="BM13" i="1"/>
  <c r="BU13" i="1"/>
  <c r="AP13" i="1"/>
  <c r="AX13" i="1"/>
  <c r="BF13" i="1"/>
  <c r="AF13" i="1"/>
  <c r="AN13" i="1"/>
  <c r="Z13" i="1"/>
  <c r="S13" i="1"/>
  <c r="CE13" i="1"/>
  <c r="CM13" i="1"/>
  <c r="CU13" i="1"/>
  <c r="BV13" i="1"/>
  <c r="AQ13" i="1"/>
  <c r="BG13" i="1"/>
  <c r="AO13" i="1"/>
  <c r="T13" i="1"/>
  <c r="CF13" i="1"/>
  <c r="AR13" i="1"/>
  <c r="AI13" i="1"/>
  <c r="U13" i="1"/>
  <c r="AB13" i="1"/>
  <c r="BP13" i="1"/>
  <c r="AS13" i="1"/>
  <c r="AC13" i="1"/>
  <c r="BX13" i="1"/>
  <c r="BA13" i="1"/>
  <c r="BI13" i="1"/>
  <c r="CG13" i="1"/>
  <c r="CO13" i="1"/>
  <c r="CX8" i="1"/>
  <c r="CD8" i="1"/>
  <c r="CD14" i="1" s="1"/>
  <c r="CL8" i="1"/>
  <c r="CT8" i="1"/>
  <c r="BM8" i="1"/>
  <c r="BM14" i="1" s="1"/>
  <c r="BU8" i="1"/>
  <c r="BU14" i="1" s="1"/>
  <c r="AT8" i="1"/>
  <c r="AT14" i="1" s="1"/>
  <c r="BB8" i="1"/>
  <c r="BB14" i="1" s="1"/>
  <c r="BJ8" i="1"/>
  <c r="AF8" i="1"/>
  <c r="AF14" i="1" s="1"/>
  <c r="AN8" i="1"/>
  <c r="V8" i="1"/>
  <c r="AD8" i="1"/>
  <c r="O8" i="1"/>
  <c r="X8" i="1"/>
  <c r="X14" i="1" s="1"/>
  <c r="BR8" i="1"/>
  <c r="AY8" i="1"/>
  <c r="AK8" i="1"/>
  <c r="AK14" i="1" s="1"/>
  <c r="AA8" i="1"/>
  <c r="AR8" i="1"/>
  <c r="CE8" i="1"/>
  <c r="CM8" i="1"/>
  <c r="CM14" i="1" s="1"/>
  <c r="CU8" i="1"/>
  <c r="BN8" i="1"/>
  <c r="BN14" i="1" s="1"/>
  <c r="BV8" i="1"/>
  <c r="AU8" i="1"/>
  <c r="BC8" i="1"/>
  <c r="BK8" i="1"/>
  <c r="AG8" i="1"/>
  <c r="AG14" i="1" s="1"/>
  <c r="AO8" i="1"/>
  <c r="W8" i="1"/>
  <c r="P8" i="1"/>
  <c r="P14" i="1" s="1"/>
  <c r="CY8" i="1"/>
  <c r="CF8" i="1"/>
  <c r="CN8" i="1"/>
  <c r="BO8" i="1"/>
  <c r="BW8" i="1"/>
  <c r="AV8" i="1"/>
  <c r="AV14" i="1" s="1"/>
  <c r="BD8" i="1"/>
  <c r="AH8" i="1"/>
  <c r="AH14" i="1" s="1"/>
  <c r="Q8" i="1"/>
  <c r="Q14" i="1" s="1"/>
  <c r="CV8" i="1"/>
  <c r="CR8" i="1"/>
  <c r="BS8" i="1"/>
  <c r="AZ8" i="1"/>
  <c r="CG8" i="1"/>
  <c r="CO8" i="1"/>
  <c r="BP8" i="1"/>
  <c r="BP14" i="1" s="1"/>
  <c r="BX8" i="1"/>
  <c r="AW8" i="1"/>
  <c r="AW14" i="1" s="1"/>
  <c r="BE8" i="1"/>
  <c r="AI8" i="1"/>
  <c r="Y8" i="1"/>
  <c r="Y14" i="1" s="1"/>
  <c r="R8" i="1"/>
  <c r="R14" i="1" s="1"/>
  <c r="CZ8" i="1"/>
  <c r="CZ14" i="1" s="1"/>
  <c r="CH8" i="1"/>
  <c r="CH14" i="1" s="1"/>
  <c r="CP8" i="1"/>
  <c r="CP14" i="1" s="1"/>
  <c r="BQ8" i="1"/>
  <c r="BQ14" i="1" s="1"/>
  <c r="BY8" i="1"/>
  <c r="BY14" i="1" s="1"/>
  <c r="AP8" i="1"/>
  <c r="AX8" i="1"/>
  <c r="BF8" i="1"/>
  <c r="AJ8" i="1"/>
  <c r="AJ14" i="1" s="1"/>
  <c r="Z8" i="1"/>
  <c r="S8" i="1"/>
  <c r="S14" i="1" s="1"/>
  <c r="CI8" i="1"/>
  <c r="CI14" i="1" s="1"/>
  <c r="CQ8" i="1"/>
  <c r="CQ14" i="1" s="1"/>
  <c r="BZ8" i="1"/>
  <c r="AQ8" i="1"/>
  <c r="BG8" i="1"/>
  <c r="BG14" i="1" s="1"/>
  <c r="T8" i="1"/>
  <c r="T14" i="1" s="1"/>
  <c r="CJ8" i="1"/>
  <c r="CJ14" i="1" s="1"/>
  <c r="CA8" i="1"/>
  <c r="CA14" i="1" s="1"/>
  <c r="BH8" i="1"/>
  <c r="BH14" i="1" s="1"/>
  <c r="AL8" i="1"/>
  <c r="AL14" i="1" s="1"/>
  <c r="BI8" i="1"/>
  <c r="U8" i="1"/>
  <c r="CB8" i="1"/>
  <c r="CB14" i="1" s="1"/>
  <c r="AB8" i="1"/>
  <c r="BA8" i="1"/>
  <c r="BA14" i="1" s="1"/>
  <c r="CC8" i="1"/>
  <c r="CC14" i="1" s="1"/>
  <c r="AC8" i="1"/>
  <c r="AC14" i="1" s="1"/>
  <c r="CW8" i="1"/>
  <c r="CK8" i="1"/>
  <c r="CK14" i="1" s="1"/>
  <c r="AE8" i="1"/>
  <c r="AE14" i="1" s="1"/>
  <c r="CS8" i="1"/>
  <c r="CS14" i="1" s="1"/>
  <c r="AM8" i="1"/>
  <c r="AM14" i="1" s="1"/>
  <c r="BL8" i="1"/>
  <c r="BT8" i="1"/>
  <c r="AS8" i="1"/>
  <c r="AS14" i="1" s="1"/>
  <c r="F19" i="1"/>
  <c r="DG12" i="1"/>
  <c r="I13" i="1"/>
  <c r="J13" i="1"/>
  <c r="K13" i="1"/>
  <c r="L13" i="1"/>
  <c r="M13" i="1"/>
  <c r="N13" i="1"/>
  <c r="G13" i="1"/>
  <c r="F13" i="1"/>
  <c r="H13" i="1"/>
  <c r="DG10" i="1"/>
  <c r="N8" i="1"/>
  <c r="G8" i="1"/>
  <c r="H8" i="1"/>
  <c r="H14" i="1" s="1"/>
  <c r="I8" i="1"/>
  <c r="J8" i="1"/>
  <c r="K8" i="1"/>
  <c r="F8" i="1"/>
  <c r="L8" i="1"/>
  <c r="L14" i="1" s="1"/>
  <c r="M8" i="1"/>
  <c r="E21" i="1"/>
  <c r="E25" i="1" s="1"/>
  <c r="CG14" i="1" l="1"/>
  <c r="F14" i="1"/>
  <c r="U14" i="1"/>
  <c r="BW14" i="1"/>
  <c r="CE14" i="1"/>
  <c r="BF14" i="1"/>
  <c r="I14" i="1"/>
  <c r="CV14" i="1"/>
  <c r="CF14" i="1"/>
  <c r="AU14" i="1"/>
  <c r="BS14" i="1"/>
  <c r="BT14" i="1"/>
  <c r="BX14" i="1"/>
  <c r="CY14" i="1"/>
  <c r="BV14" i="1"/>
  <c r="AY14" i="1"/>
  <c r="CX14" i="1"/>
  <c r="G14" i="1"/>
  <c r="BL14" i="1"/>
  <c r="BR14" i="1"/>
  <c r="AO14" i="1"/>
  <c r="O14" i="1"/>
  <c r="AQ14" i="1"/>
  <c r="AX14" i="1"/>
  <c r="AZ14" i="1"/>
  <c r="AD14" i="1"/>
  <c r="K14" i="1"/>
  <c r="BI14" i="1"/>
  <c r="BZ14" i="1"/>
  <c r="AP14" i="1"/>
  <c r="AI14" i="1"/>
  <c r="BO14" i="1"/>
  <c r="BK14" i="1"/>
  <c r="AR14" i="1"/>
  <c r="V14" i="1"/>
  <c r="CT14" i="1"/>
  <c r="J14" i="1"/>
  <c r="CW14" i="1"/>
  <c r="BE14" i="1"/>
  <c r="CR14" i="1"/>
  <c r="CN14" i="1"/>
  <c r="BC14" i="1"/>
  <c r="AA14" i="1"/>
  <c r="AN14" i="1"/>
  <c r="CL14" i="1"/>
  <c r="BJ14" i="1"/>
  <c r="Z14" i="1"/>
  <c r="M14" i="1"/>
  <c r="N14" i="1"/>
  <c r="AB14" i="1"/>
  <c r="CO14" i="1"/>
  <c r="BD14" i="1"/>
  <c r="W14" i="1"/>
  <c r="CU14" i="1"/>
  <c r="DH12" i="1"/>
  <c r="G19" i="1"/>
  <c r="G21" i="1" s="1"/>
  <c r="G25" i="1" s="1"/>
  <c r="F21" i="1"/>
  <c r="F25" i="1" s="1"/>
  <c r="DG11" i="1"/>
  <c r="DG15" i="1" s="1"/>
  <c r="DG18" i="1" s="1"/>
  <c r="DG22" i="1"/>
  <c r="DI8" i="1" s="1"/>
  <c r="DI17" i="1" s="1"/>
  <c r="DH10" i="1"/>
  <c r="H19" i="1" l="1"/>
  <c r="DI12" i="1"/>
  <c r="DI10" i="1"/>
  <c r="DH11" i="1"/>
  <c r="DG28" i="1"/>
  <c r="I19" i="1" l="1"/>
  <c r="DJ12" i="1"/>
  <c r="H21" i="1"/>
  <c r="H25" i="1" s="1"/>
  <c r="DH28" i="1"/>
  <c r="DH15" i="1"/>
  <c r="DH18" i="1" s="1"/>
  <c r="DJ10" i="1"/>
  <c r="DJ11" i="1" s="1"/>
  <c r="DI11" i="1"/>
  <c r="DJ15" i="1" l="1"/>
  <c r="DJ18" i="1" s="1"/>
  <c r="J19" i="1"/>
  <c r="I21" i="1"/>
  <c r="I25" i="1" s="1"/>
  <c r="DI15" i="1"/>
  <c r="DI18" i="1" s="1"/>
  <c r="DI28" i="1"/>
  <c r="K19" i="1" l="1"/>
  <c r="J21" i="1"/>
  <c r="J25" i="1" s="1"/>
  <c r="L19" i="1" l="1"/>
  <c r="K21" i="1"/>
  <c r="K25" i="1" s="1"/>
  <c r="M19" i="1" l="1"/>
  <c r="L21" i="1"/>
  <c r="L25" i="1" s="1"/>
  <c r="N19" i="1" l="1"/>
  <c r="O19" i="1" s="1"/>
  <c r="M21" i="1"/>
  <c r="M25" i="1" s="1"/>
  <c r="P19" i="1" l="1"/>
  <c r="O21" i="1"/>
  <c r="O25" i="1" s="1"/>
  <c r="N21" i="1"/>
  <c r="N25" i="1" s="1"/>
  <c r="P21" i="1" l="1"/>
  <c r="P25" i="1" s="1"/>
  <c r="Q19" i="1"/>
  <c r="R19" i="1" l="1"/>
  <c r="Q21" i="1"/>
  <c r="Q25" i="1" s="1"/>
  <c r="S19" i="1" l="1"/>
  <c r="R21" i="1"/>
  <c r="R25" i="1" s="1"/>
  <c r="T19" i="1" l="1"/>
  <c r="S21" i="1"/>
  <c r="S25" i="1" s="1"/>
  <c r="T21" i="1" l="1"/>
  <c r="T25" i="1" s="1"/>
  <c r="U19" i="1"/>
  <c r="V19" i="1" l="1"/>
  <c r="U21" i="1"/>
  <c r="U25" i="1" s="1"/>
  <c r="W19" i="1" l="1"/>
  <c r="V21" i="1"/>
  <c r="V25" i="1" s="1"/>
  <c r="X19" i="1" l="1"/>
  <c r="W21" i="1"/>
  <c r="W25" i="1" s="1"/>
  <c r="Y19" i="1" l="1"/>
  <c r="X21" i="1"/>
  <c r="X25" i="1" s="1"/>
  <c r="Z19" i="1" l="1"/>
  <c r="Y21" i="1"/>
  <c r="Y25" i="1" s="1"/>
  <c r="AA19" i="1" l="1"/>
  <c r="Z21" i="1"/>
  <c r="Z25" i="1" s="1"/>
  <c r="AA21" i="1" l="1"/>
  <c r="AA25" i="1" s="1"/>
  <c r="AB19" i="1"/>
  <c r="AB21" i="1" l="1"/>
  <c r="AB25" i="1" s="1"/>
  <c r="AC19" i="1"/>
  <c r="AD19" i="1" l="1"/>
  <c r="AC21" i="1"/>
  <c r="AC25" i="1" s="1"/>
  <c r="AD21" i="1" l="1"/>
  <c r="AD25" i="1" s="1"/>
  <c r="AE19" i="1"/>
  <c r="AF19" i="1" l="1"/>
  <c r="AE21" i="1"/>
  <c r="AE25" i="1" s="1"/>
  <c r="AG19" i="1" l="1"/>
  <c r="AF21" i="1"/>
  <c r="AF25" i="1" s="1"/>
  <c r="AH19" i="1" l="1"/>
  <c r="AG21" i="1"/>
  <c r="AG25" i="1" s="1"/>
  <c r="AI19" i="1" l="1"/>
  <c r="AH21" i="1"/>
  <c r="AH25" i="1" s="1"/>
  <c r="AJ19" i="1" l="1"/>
  <c r="AI21" i="1"/>
  <c r="AI25" i="1" s="1"/>
  <c r="AK19" i="1" l="1"/>
  <c r="AJ21" i="1"/>
  <c r="AJ25" i="1" s="1"/>
  <c r="AL19" i="1" l="1"/>
  <c r="AK21" i="1"/>
  <c r="AK25" i="1" s="1"/>
  <c r="AM19" i="1" l="1"/>
  <c r="AL21" i="1"/>
  <c r="AL25" i="1" s="1"/>
  <c r="AN19" i="1" l="1"/>
  <c r="AM21" i="1"/>
  <c r="AM25" i="1" s="1"/>
  <c r="AO19" i="1" l="1"/>
  <c r="AN21" i="1"/>
  <c r="AN25" i="1" s="1"/>
  <c r="AO21" i="1" l="1"/>
  <c r="AO25" i="1" s="1"/>
  <c r="AP19" i="1"/>
  <c r="AQ19" i="1" l="1"/>
  <c r="AP21" i="1"/>
  <c r="AP25" i="1" s="1"/>
  <c r="AR19" i="1" l="1"/>
  <c r="AQ21" i="1"/>
  <c r="AQ25" i="1" s="1"/>
  <c r="AR21" i="1" l="1"/>
  <c r="AR25" i="1" s="1"/>
  <c r="AS19" i="1"/>
  <c r="AT19" i="1" l="1"/>
  <c r="AS21" i="1"/>
  <c r="AS25" i="1" s="1"/>
  <c r="AU19" i="1" l="1"/>
  <c r="AT21" i="1"/>
  <c r="AT25" i="1" s="1"/>
  <c r="AV19" i="1" l="1"/>
  <c r="AU21" i="1"/>
  <c r="AU25" i="1" s="1"/>
  <c r="AW19" i="1" l="1"/>
  <c r="AV21" i="1"/>
  <c r="AV25" i="1" s="1"/>
  <c r="AX19" i="1" l="1"/>
  <c r="AW21" i="1"/>
  <c r="AW25" i="1" s="1"/>
  <c r="AY19" i="1" l="1"/>
  <c r="AX21" i="1"/>
  <c r="AX25" i="1" s="1"/>
  <c r="AZ19" i="1" l="1"/>
  <c r="AY21" i="1"/>
  <c r="AY25" i="1" s="1"/>
  <c r="AZ21" i="1" l="1"/>
  <c r="AZ25" i="1" s="1"/>
  <c r="BA19" i="1"/>
  <c r="BA21" i="1" l="1"/>
  <c r="BA25" i="1" s="1"/>
  <c r="BB19" i="1"/>
  <c r="BB21" i="1" l="1"/>
  <c r="BB25" i="1" s="1"/>
  <c r="BC19" i="1"/>
  <c r="BC21" i="1" l="1"/>
  <c r="BC25" i="1" s="1"/>
  <c r="BD19" i="1"/>
  <c r="BE19" i="1" l="1"/>
  <c r="BD21" i="1"/>
  <c r="BD25" i="1" s="1"/>
  <c r="BE21" i="1" l="1"/>
  <c r="BE25" i="1" s="1"/>
  <c r="BF19" i="1"/>
  <c r="BG19" i="1" l="1"/>
  <c r="BF21" i="1"/>
  <c r="BF25" i="1" s="1"/>
  <c r="BH19" i="1" l="1"/>
  <c r="BG21" i="1"/>
  <c r="BG25" i="1" s="1"/>
  <c r="BI19" i="1" l="1"/>
  <c r="BH21" i="1"/>
  <c r="BH25" i="1" s="1"/>
  <c r="BJ19" i="1" l="1"/>
  <c r="BI21" i="1"/>
  <c r="BI25" i="1" s="1"/>
  <c r="BK19" i="1" l="1"/>
  <c r="BJ21" i="1"/>
  <c r="BJ25" i="1" s="1"/>
  <c r="BK21" i="1" l="1"/>
  <c r="BK25" i="1" s="1"/>
  <c r="BL19" i="1"/>
  <c r="BL21" i="1" l="1"/>
  <c r="BL25" i="1" s="1"/>
  <c r="BM19" i="1"/>
  <c r="BN19" i="1" l="1"/>
  <c r="BM21" i="1"/>
  <c r="BM25" i="1" s="1"/>
  <c r="BO19" i="1" l="1"/>
  <c r="BN21" i="1"/>
  <c r="BN25" i="1" s="1"/>
  <c r="BP19" i="1" l="1"/>
  <c r="BO21" i="1"/>
  <c r="BO25" i="1" s="1"/>
  <c r="BP21" i="1" l="1"/>
  <c r="BP25" i="1" s="1"/>
  <c r="BQ19" i="1"/>
  <c r="BR19" i="1" l="1"/>
  <c r="BQ21" i="1"/>
  <c r="BQ25" i="1" s="1"/>
  <c r="BS19" i="1" l="1"/>
  <c r="BR21" i="1"/>
  <c r="BR25" i="1" s="1"/>
  <c r="BT19" i="1" l="1"/>
  <c r="BS21" i="1"/>
  <c r="BS25" i="1" s="1"/>
  <c r="BU19" i="1" l="1"/>
  <c r="BT21" i="1"/>
  <c r="BT25" i="1" s="1"/>
  <c r="BU21" i="1" l="1"/>
  <c r="BU25" i="1" s="1"/>
  <c r="BV19" i="1"/>
  <c r="BV21" i="1" l="1"/>
  <c r="BV25" i="1" s="1"/>
  <c r="BW19" i="1"/>
  <c r="BX19" i="1" l="1"/>
  <c r="BW21" i="1"/>
  <c r="BW25" i="1" s="1"/>
  <c r="BX21" i="1" l="1"/>
  <c r="BX25" i="1" s="1"/>
  <c r="BY19" i="1"/>
  <c r="BY21" i="1" l="1"/>
  <c r="BY25" i="1" s="1"/>
  <c r="BZ19" i="1"/>
  <c r="CA19" i="1" l="1"/>
  <c r="BZ21" i="1"/>
  <c r="BZ25" i="1" s="1"/>
  <c r="CB19" i="1" l="1"/>
  <c r="CA21" i="1"/>
  <c r="CA25" i="1" s="1"/>
  <c r="CB21" i="1" l="1"/>
  <c r="CB25" i="1" s="1"/>
  <c r="CC19" i="1"/>
  <c r="CD19" i="1" l="1"/>
  <c r="CC21" i="1"/>
  <c r="CC25" i="1" s="1"/>
  <c r="CD21" i="1" l="1"/>
  <c r="CD25" i="1" s="1"/>
  <c r="CE19" i="1"/>
  <c r="CF19" i="1" l="1"/>
  <c r="CE21" i="1"/>
  <c r="CE25" i="1" s="1"/>
  <c r="CG19" i="1" l="1"/>
  <c r="CF21" i="1"/>
  <c r="CF25" i="1" s="1"/>
  <c r="CH19" i="1" l="1"/>
  <c r="CG21" i="1"/>
  <c r="CG25" i="1" s="1"/>
  <c r="CI19" i="1" l="1"/>
  <c r="CH21" i="1"/>
  <c r="CH25" i="1" s="1"/>
  <c r="CJ19" i="1" l="1"/>
  <c r="CI21" i="1"/>
  <c r="CI25" i="1" s="1"/>
  <c r="CK19" i="1" l="1"/>
  <c r="CJ21" i="1"/>
  <c r="CJ25" i="1" s="1"/>
  <c r="CL19" i="1" l="1"/>
  <c r="CK21" i="1"/>
  <c r="CK25" i="1" s="1"/>
  <c r="CL21" i="1" l="1"/>
  <c r="CL25" i="1" s="1"/>
  <c r="CM19" i="1"/>
  <c r="CN19" i="1" l="1"/>
  <c r="CM21" i="1"/>
  <c r="CM25" i="1" s="1"/>
  <c r="CO19" i="1" l="1"/>
  <c r="CN21" i="1"/>
  <c r="CN25" i="1" s="1"/>
  <c r="CP19" i="1" l="1"/>
  <c r="CO21" i="1"/>
  <c r="CO25" i="1" s="1"/>
  <c r="CP21" i="1" l="1"/>
  <c r="CP25" i="1" s="1"/>
  <c r="CQ19" i="1"/>
  <c r="CR19" i="1" l="1"/>
  <c r="CQ21" i="1"/>
  <c r="CQ25" i="1" s="1"/>
  <c r="CS19" i="1" l="1"/>
  <c r="CR21" i="1"/>
  <c r="CR25" i="1" s="1"/>
  <c r="CS21" i="1" l="1"/>
  <c r="CS25" i="1" s="1"/>
  <c r="CT19" i="1"/>
  <c r="CT21" i="1" l="1"/>
  <c r="CT25" i="1" s="1"/>
  <c r="CU19" i="1"/>
  <c r="CU21" i="1" l="1"/>
  <c r="CU25" i="1" s="1"/>
  <c r="CV19" i="1"/>
  <c r="CW19" i="1" l="1"/>
  <c r="CV21" i="1"/>
  <c r="CV25" i="1" s="1"/>
  <c r="CX19" i="1" l="1"/>
  <c r="CW21" i="1"/>
  <c r="CW25" i="1" s="1"/>
  <c r="CY19" i="1" l="1"/>
  <c r="CX21" i="1"/>
  <c r="CX25" i="1" s="1"/>
  <c r="CY21" i="1" l="1"/>
  <c r="CY25" i="1" s="1"/>
  <c r="CZ19" i="1"/>
  <c r="CZ21" i="1" s="1"/>
  <c r="CZ25" i="1" s="1"/>
</calcChain>
</file>

<file path=xl/sharedStrings.xml><?xml version="1.0" encoding="utf-8"?>
<sst xmlns="http://schemas.openxmlformats.org/spreadsheetml/2006/main" count="97" uniqueCount="79">
  <si>
    <t>Madera</t>
  </si>
  <si>
    <t>Resina</t>
  </si>
  <si>
    <t>Nogal</t>
  </si>
  <si>
    <t>Fibra de Banano</t>
  </si>
  <si>
    <t>Luz</t>
  </si>
  <si>
    <t>Agua</t>
  </si>
  <si>
    <t xml:space="preserve">Transporte </t>
  </si>
  <si>
    <t>Recursos</t>
  </si>
  <si>
    <t xml:space="preserve">Pseudotallo </t>
  </si>
  <si>
    <t>Herramientas</t>
  </si>
  <si>
    <t>Tiempo de Secado</t>
  </si>
  <si>
    <t>Tiempo de Tejido</t>
  </si>
  <si>
    <t xml:space="preserve">Epoxica </t>
  </si>
  <si>
    <t>Impermeabilizante</t>
  </si>
  <si>
    <t>Impetk</t>
  </si>
  <si>
    <t>Anudado</t>
  </si>
  <si>
    <t>80 horas</t>
  </si>
  <si>
    <t>2 tallos</t>
  </si>
  <si>
    <t>24 a 48 horas</t>
  </si>
  <si>
    <t>48 a 64 horas</t>
  </si>
  <si>
    <t>100 horas</t>
  </si>
  <si>
    <t>50 horas</t>
  </si>
  <si>
    <t>500 - 700 watts</t>
  </si>
  <si>
    <t>200 litros</t>
  </si>
  <si>
    <t>123.55 CO2</t>
  </si>
  <si>
    <t>COSTOS</t>
  </si>
  <si>
    <t>Costos de Producción</t>
  </si>
  <si>
    <t xml:space="preserve">Tipo </t>
  </si>
  <si>
    <t>Materia Prima</t>
  </si>
  <si>
    <t>Diseño y Ejecución</t>
  </si>
  <si>
    <t>Total costo de producción</t>
  </si>
  <si>
    <t>Unidad</t>
  </si>
  <si>
    <t>Tablon 6x20x210</t>
  </si>
  <si>
    <t>100 cc</t>
  </si>
  <si>
    <t>50 cc</t>
  </si>
  <si>
    <t>2 metros</t>
  </si>
  <si>
    <t>0.9/100 watts</t>
  </si>
  <si>
    <t>0.7/1 litro</t>
  </si>
  <si>
    <t>2.471 kg CO2/l</t>
  </si>
  <si>
    <t>3/ 1 hora</t>
  </si>
  <si>
    <t>2.5/ 1 hora</t>
  </si>
  <si>
    <t>2/ 1 hora</t>
  </si>
  <si>
    <t>4 tipos</t>
  </si>
  <si>
    <t>tallos</t>
  </si>
  <si>
    <t>tipo cuchillos</t>
  </si>
  <si>
    <t>ambiente</t>
  </si>
  <si>
    <t>artesanal</t>
  </si>
  <si>
    <t>Tipo</t>
  </si>
  <si>
    <t>Total</t>
  </si>
  <si>
    <t>Proyecto</t>
  </si>
  <si>
    <t>Tiraje de 5</t>
  </si>
  <si>
    <t xml:space="preserve">Docena </t>
  </si>
  <si>
    <t>Costo Unitario</t>
  </si>
  <si>
    <t>Dos Docenas</t>
  </si>
  <si>
    <t>Materia Prima Directa</t>
  </si>
  <si>
    <t>Materiales e insumos directos</t>
  </si>
  <si>
    <t>Materiales indirectos</t>
  </si>
  <si>
    <t>CV</t>
  </si>
  <si>
    <t>CF</t>
  </si>
  <si>
    <t>CT=</t>
  </si>
  <si>
    <t>CV*Q</t>
  </si>
  <si>
    <t>Gastos en Servicios Públicos</t>
  </si>
  <si>
    <t>I=PQ</t>
  </si>
  <si>
    <t>P</t>
  </si>
  <si>
    <t>U= I-CT</t>
  </si>
  <si>
    <t>U00</t>
  </si>
  <si>
    <t>I=CT</t>
  </si>
  <si>
    <t>Qequilibrio</t>
  </si>
  <si>
    <t>PQ equilibrio</t>
  </si>
  <si>
    <t>Diseño</t>
  </si>
  <si>
    <t>Desarrollo</t>
  </si>
  <si>
    <t>CT</t>
  </si>
  <si>
    <t>PRECIO</t>
  </si>
  <si>
    <t>I= P*Q</t>
  </si>
  <si>
    <t>U=I-CT</t>
  </si>
  <si>
    <t>I</t>
  </si>
  <si>
    <t>INGRESO</t>
  </si>
  <si>
    <t>UTILIDAD</t>
  </si>
  <si>
    <t>UNIDADES PRODUCIDAS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</si>
</sst>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3" xfId="0" applyBorder="1"/>
    <xf numFmtId="0" fontId="0" fillId="2" borderId="2" xfId="0" applyFill="1" applyBorder="1"/>
    <xf numFmtId="0" fontId="0" fillId="3" borderId="2" xfId="0" applyFill="1" applyBorder="1"/>
    <xf numFmtId="0" fontId="1" fillId="3" borderId="2" xfId="0" applyFont="1" applyFill="1" applyBorder="1"/>
    <xf numFmtId="0" fontId="0" fillId="0" borderId="9" xfId="0" applyBorder="1"/>
    <xf numFmtId="0" fontId="0" fillId="0" borderId="10" xfId="0" applyFill="1" applyBorder="1"/>
    <xf numFmtId="0" fontId="0" fillId="4" borderId="5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/>
    <xf numFmtId="0" fontId="0" fillId="3" borderId="0" xfId="0" applyFill="1" applyBorder="1"/>
    <xf numFmtId="0" fontId="1" fillId="3" borderId="0" xfId="0" applyFont="1" applyFill="1" applyBorder="1"/>
    <xf numFmtId="0" fontId="0" fillId="4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1" xfId="0" applyFont="1" applyBorder="1"/>
    <xf numFmtId="0" fontId="0" fillId="3" borderId="10" xfId="0" applyFill="1" applyBorder="1"/>
    <xf numFmtId="0" fontId="0" fillId="0" borderId="0" xfId="0" applyFill="1"/>
    <xf numFmtId="0" fontId="1" fillId="0" borderId="0" xfId="0" applyFont="1" applyFill="1" applyBorder="1"/>
    <xf numFmtId="0" fontId="0" fillId="0" borderId="0" xfId="0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56950208810106"/>
          <c:y val="0.11433135012909537"/>
          <c:w val="0.76086885691012762"/>
          <c:h val="0.73887540024910336"/>
        </c:manualLayout>
      </c:layout>
      <c:lineChart>
        <c:grouping val="standard"/>
        <c:varyColors val="0"/>
        <c:ser>
          <c:idx val="0"/>
          <c:order val="0"/>
          <c:tx>
            <c:strRef>
              <c:f>Sheet1!$C$29</c:f>
              <c:strCache>
                <c:ptCount val="1"/>
                <c:pt idx="0">
                  <c:v>CF</c:v>
                </c:pt>
              </c:strCache>
            </c:strRef>
          </c:tx>
          <c:marker>
            <c:symbol val="none"/>
          </c:marker>
          <c:cat>
            <c:numRef>
              <c:f>Sheet1!$B$30:$B$129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Sheet1!$C$30:$C$129</c:f>
              <c:numCache>
                <c:formatCode>General</c:formatCode>
                <c:ptCount val="100"/>
                <c:pt idx="0">
                  <c:v>590</c:v>
                </c:pt>
                <c:pt idx="1">
                  <c:v>590</c:v>
                </c:pt>
                <c:pt idx="2">
                  <c:v>590</c:v>
                </c:pt>
                <c:pt idx="3">
                  <c:v>590</c:v>
                </c:pt>
                <c:pt idx="4">
                  <c:v>590</c:v>
                </c:pt>
                <c:pt idx="5">
                  <c:v>590</c:v>
                </c:pt>
                <c:pt idx="6">
                  <c:v>590</c:v>
                </c:pt>
                <c:pt idx="7">
                  <c:v>590</c:v>
                </c:pt>
                <c:pt idx="8">
                  <c:v>590</c:v>
                </c:pt>
                <c:pt idx="9">
                  <c:v>590</c:v>
                </c:pt>
                <c:pt idx="10">
                  <c:v>590</c:v>
                </c:pt>
                <c:pt idx="11">
                  <c:v>590</c:v>
                </c:pt>
                <c:pt idx="12">
                  <c:v>590</c:v>
                </c:pt>
                <c:pt idx="13">
                  <c:v>590</c:v>
                </c:pt>
                <c:pt idx="14">
                  <c:v>590</c:v>
                </c:pt>
                <c:pt idx="15">
                  <c:v>590</c:v>
                </c:pt>
                <c:pt idx="16">
                  <c:v>590</c:v>
                </c:pt>
                <c:pt idx="17">
                  <c:v>590</c:v>
                </c:pt>
                <c:pt idx="18">
                  <c:v>590</c:v>
                </c:pt>
                <c:pt idx="19">
                  <c:v>590</c:v>
                </c:pt>
                <c:pt idx="20">
                  <c:v>590</c:v>
                </c:pt>
                <c:pt idx="21">
                  <c:v>590</c:v>
                </c:pt>
                <c:pt idx="22">
                  <c:v>590</c:v>
                </c:pt>
                <c:pt idx="23">
                  <c:v>590</c:v>
                </c:pt>
                <c:pt idx="24">
                  <c:v>590</c:v>
                </c:pt>
                <c:pt idx="25">
                  <c:v>590</c:v>
                </c:pt>
                <c:pt idx="26">
                  <c:v>590</c:v>
                </c:pt>
                <c:pt idx="27">
                  <c:v>590</c:v>
                </c:pt>
                <c:pt idx="28">
                  <c:v>590</c:v>
                </c:pt>
                <c:pt idx="29">
                  <c:v>590</c:v>
                </c:pt>
                <c:pt idx="30">
                  <c:v>590</c:v>
                </c:pt>
                <c:pt idx="31">
                  <c:v>590</c:v>
                </c:pt>
                <c:pt idx="32">
                  <c:v>590</c:v>
                </c:pt>
                <c:pt idx="33">
                  <c:v>590</c:v>
                </c:pt>
                <c:pt idx="34">
                  <c:v>590</c:v>
                </c:pt>
                <c:pt idx="35">
                  <c:v>590</c:v>
                </c:pt>
                <c:pt idx="36">
                  <c:v>590</c:v>
                </c:pt>
                <c:pt idx="37">
                  <c:v>590</c:v>
                </c:pt>
                <c:pt idx="38">
                  <c:v>590</c:v>
                </c:pt>
                <c:pt idx="39">
                  <c:v>590</c:v>
                </c:pt>
                <c:pt idx="40">
                  <c:v>590</c:v>
                </c:pt>
                <c:pt idx="41">
                  <c:v>590</c:v>
                </c:pt>
                <c:pt idx="42">
                  <c:v>590</c:v>
                </c:pt>
                <c:pt idx="43">
                  <c:v>590</c:v>
                </c:pt>
                <c:pt idx="44">
                  <c:v>590</c:v>
                </c:pt>
                <c:pt idx="45">
                  <c:v>590</c:v>
                </c:pt>
                <c:pt idx="46">
                  <c:v>590</c:v>
                </c:pt>
                <c:pt idx="47">
                  <c:v>590</c:v>
                </c:pt>
                <c:pt idx="48">
                  <c:v>590</c:v>
                </c:pt>
                <c:pt idx="49">
                  <c:v>590</c:v>
                </c:pt>
                <c:pt idx="50">
                  <c:v>590</c:v>
                </c:pt>
                <c:pt idx="51">
                  <c:v>590</c:v>
                </c:pt>
                <c:pt idx="52">
                  <c:v>590</c:v>
                </c:pt>
                <c:pt idx="53">
                  <c:v>590</c:v>
                </c:pt>
                <c:pt idx="54">
                  <c:v>590</c:v>
                </c:pt>
                <c:pt idx="55">
                  <c:v>590</c:v>
                </c:pt>
                <c:pt idx="56">
                  <c:v>590</c:v>
                </c:pt>
                <c:pt idx="57">
                  <c:v>590</c:v>
                </c:pt>
                <c:pt idx="58">
                  <c:v>590</c:v>
                </c:pt>
                <c:pt idx="59">
                  <c:v>590</c:v>
                </c:pt>
                <c:pt idx="60">
                  <c:v>590</c:v>
                </c:pt>
                <c:pt idx="61">
                  <c:v>590</c:v>
                </c:pt>
                <c:pt idx="62">
                  <c:v>590</c:v>
                </c:pt>
                <c:pt idx="63">
                  <c:v>590</c:v>
                </c:pt>
                <c:pt idx="64">
                  <c:v>590</c:v>
                </c:pt>
                <c:pt idx="65">
                  <c:v>590</c:v>
                </c:pt>
                <c:pt idx="66">
                  <c:v>590</c:v>
                </c:pt>
                <c:pt idx="67">
                  <c:v>590</c:v>
                </c:pt>
                <c:pt idx="68">
                  <c:v>590</c:v>
                </c:pt>
                <c:pt idx="69">
                  <c:v>590</c:v>
                </c:pt>
                <c:pt idx="70">
                  <c:v>590</c:v>
                </c:pt>
                <c:pt idx="71">
                  <c:v>590</c:v>
                </c:pt>
                <c:pt idx="72">
                  <c:v>590</c:v>
                </c:pt>
                <c:pt idx="73">
                  <c:v>590</c:v>
                </c:pt>
                <c:pt idx="74">
                  <c:v>590</c:v>
                </c:pt>
                <c:pt idx="75">
                  <c:v>590</c:v>
                </c:pt>
                <c:pt idx="76">
                  <c:v>590</c:v>
                </c:pt>
                <c:pt idx="77">
                  <c:v>590</c:v>
                </c:pt>
                <c:pt idx="78">
                  <c:v>590</c:v>
                </c:pt>
                <c:pt idx="79">
                  <c:v>590</c:v>
                </c:pt>
                <c:pt idx="80">
                  <c:v>590</c:v>
                </c:pt>
                <c:pt idx="81">
                  <c:v>590</c:v>
                </c:pt>
                <c:pt idx="82">
                  <c:v>590</c:v>
                </c:pt>
                <c:pt idx="83">
                  <c:v>590</c:v>
                </c:pt>
                <c:pt idx="84">
                  <c:v>590</c:v>
                </c:pt>
                <c:pt idx="85">
                  <c:v>590</c:v>
                </c:pt>
                <c:pt idx="86">
                  <c:v>590</c:v>
                </c:pt>
                <c:pt idx="87">
                  <c:v>590</c:v>
                </c:pt>
                <c:pt idx="88">
                  <c:v>590</c:v>
                </c:pt>
                <c:pt idx="89">
                  <c:v>590</c:v>
                </c:pt>
                <c:pt idx="90">
                  <c:v>590</c:v>
                </c:pt>
                <c:pt idx="91">
                  <c:v>590</c:v>
                </c:pt>
                <c:pt idx="92">
                  <c:v>590</c:v>
                </c:pt>
                <c:pt idx="93">
                  <c:v>590</c:v>
                </c:pt>
                <c:pt idx="94">
                  <c:v>590</c:v>
                </c:pt>
                <c:pt idx="95">
                  <c:v>590</c:v>
                </c:pt>
                <c:pt idx="96">
                  <c:v>590</c:v>
                </c:pt>
                <c:pt idx="97">
                  <c:v>590</c:v>
                </c:pt>
                <c:pt idx="98">
                  <c:v>590</c:v>
                </c:pt>
                <c:pt idx="99">
                  <c:v>590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Sheet1!$D$29</c:f>
              <c:strCache>
                <c:ptCount val="1"/>
                <c:pt idx="0">
                  <c:v>CV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Sheet1!$B$30:$B$129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Sheet1!$D$30:$D$129</c:f>
              <c:numCache>
                <c:formatCode>General</c:formatCode>
                <c:ptCount val="100"/>
                <c:pt idx="0">
                  <c:v>131.68</c:v>
                </c:pt>
                <c:pt idx="1">
                  <c:v>263.36</c:v>
                </c:pt>
                <c:pt idx="2">
                  <c:v>395.04</c:v>
                </c:pt>
                <c:pt idx="3">
                  <c:v>526.72</c:v>
                </c:pt>
                <c:pt idx="4">
                  <c:v>658.4</c:v>
                </c:pt>
                <c:pt idx="5">
                  <c:v>790.08</c:v>
                </c:pt>
                <c:pt idx="6">
                  <c:v>921.76</c:v>
                </c:pt>
                <c:pt idx="7">
                  <c:v>1053.44</c:v>
                </c:pt>
                <c:pt idx="8">
                  <c:v>1185.1199999999999</c:v>
                </c:pt>
                <c:pt idx="9">
                  <c:v>1316.8</c:v>
                </c:pt>
                <c:pt idx="10">
                  <c:v>1448.48</c:v>
                </c:pt>
                <c:pt idx="11">
                  <c:v>1580.16</c:v>
                </c:pt>
                <c:pt idx="12">
                  <c:v>1711.84</c:v>
                </c:pt>
                <c:pt idx="13">
                  <c:v>1843.52</c:v>
                </c:pt>
                <c:pt idx="14">
                  <c:v>1975.2</c:v>
                </c:pt>
                <c:pt idx="15">
                  <c:v>2106.88</c:v>
                </c:pt>
                <c:pt idx="16">
                  <c:v>2238.56</c:v>
                </c:pt>
                <c:pt idx="17">
                  <c:v>2370.2399999999998</c:v>
                </c:pt>
                <c:pt idx="18">
                  <c:v>2501.92</c:v>
                </c:pt>
                <c:pt idx="19">
                  <c:v>2633.6</c:v>
                </c:pt>
                <c:pt idx="20">
                  <c:v>2765.28</c:v>
                </c:pt>
                <c:pt idx="21">
                  <c:v>2896.96</c:v>
                </c:pt>
                <c:pt idx="22">
                  <c:v>3028.64</c:v>
                </c:pt>
                <c:pt idx="23">
                  <c:v>3160.32</c:v>
                </c:pt>
                <c:pt idx="24">
                  <c:v>3292</c:v>
                </c:pt>
                <c:pt idx="25">
                  <c:v>3423.68</c:v>
                </c:pt>
                <c:pt idx="26">
                  <c:v>3555.36</c:v>
                </c:pt>
                <c:pt idx="27">
                  <c:v>3687.04</c:v>
                </c:pt>
                <c:pt idx="28">
                  <c:v>3818.72</c:v>
                </c:pt>
                <c:pt idx="29">
                  <c:v>3950.4</c:v>
                </c:pt>
                <c:pt idx="30">
                  <c:v>4082.08</c:v>
                </c:pt>
                <c:pt idx="31">
                  <c:v>4213.76</c:v>
                </c:pt>
                <c:pt idx="32">
                  <c:v>4345.4399999999996</c:v>
                </c:pt>
                <c:pt idx="33">
                  <c:v>4477.12</c:v>
                </c:pt>
                <c:pt idx="34">
                  <c:v>4608.8</c:v>
                </c:pt>
                <c:pt idx="35">
                  <c:v>4740.4799999999996</c:v>
                </c:pt>
                <c:pt idx="36">
                  <c:v>4872.16</c:v>
                </c:pt>
                <c:pt idx="37">
                  <c:v>5003.84</c:v>
                </c:pt>
                <c:pt idx="38">
                  <c:v>5135.5200000000004</c:v>
                </c:pt>
                <c:pt idx="39">
                  <c:v>5267.2</c:v>
                </c:pt>
                <c:pt idx="40">
                  <c:v>5398.88</c:v>
                </c:pt>
                <c:pt idx="41">
                  <c:v>5530.56</c:v>
                </c:pt>
                <c:pt idx="42">
                  <c:v>5662.24</c:v>
                </c:pt>
                <c:pt idx="43">
                  <c:v>5793.92</c:v>
                </c:pt>
                <c:pt idx="44">
                  <c:v>5925.6</c:v>
                </c:pt>
                <c:pt idx="45">
                  <c:v>6057.28</c:v>
                </c:pt>
                <c:pt idx="46">
                  <c:v>6188.96</c:v>
                </c:pt>
                <c:pt idx="47">
                  <c:v>6320.64</c:v>
                </c:pt>
                <c:pt idx="48">
                  <c:v>6452.32</c:v>
                </c:pt>
                <c:pt idx="49">
                  <c:v>6584</c:v>
                </c:pt>
                <c:pt idx="50">
                  <c:v>6715.68</c:v>
                </c:pt>
                <c:pt idx="51">
                  <c:v>6847.36</c:v>
                </c:pt>
                <c:pt idx="52">
                  <c:v>6979.04</c:v>
                </c:pt>
                <c:pt idx="53">
                  <c:v>7110.72</c:v>
                </c:pt>
                <c:pt idx="54">
                  <c:v>7242.4</c:v>
                </c:pt>
                <c:pt idx="55">
                  <c:v>7374.08</c:v>
                </c:pt>
                <c:pt idx="56">
                  <c:v>7505.76</c:v>
                </c:pt>
                <c:pt idx="57">
                  <c:v>7637.44</c:v>
                </c:pt>
                <c:pt idx="58">
                  <c:v>7769.12</c:v>
                </c:pt>
                <c:pt idx="59">
                  <c:v>7900.8</c:v>
                </c:pt>
                <c:pt idx="60">
                  <c:v>8032.48</c:v>
                </c:pt>
                <c:pt idx="61">
                  <c:v>8164.16</c:v>
                </c:pt>
                <c:pt idx="62">
                  <c:v>8295.84</c:v>
                </c:pt>
                <c:pt idx="63">
                  <c:v>8427.52</c:v>
                </c:pt>
                <c:pt idx="64">
                  <c:v>8559.2000000000007</c:v>
                </c:pt>
                <c:pt idx="65">
                  <c:v>8690.8799999999992</c:v>
                </c:pt>
                <c:pt idx="66">
                  <c:v>8822.56</c:v>
                </c:pt>
                <c:pt idx="67">
                  <c:v>8954.24</c:v>
                </c:pt>
                <c:pt idx="68">
                  <c:v>9085.92</c:v>
                </c:pt>
                <c:pt idx="69">
                  <c:v>9217.6</c:v>
                </c:pt>
                <c:pt idx="70">
                  <c:v>9349.2800000000007</c:v>
                </c:pt>
                <c:pt idx="71">
                  <c:v>9480.9599999999991</c:v>
                </c:pt>
                <c:pt idx="72">
                  <c:v>9612.64</c:v>
                </c:pt>
                <c:pt idx="73">
                  <c:v>9744.32</c:v>
                </c:pt>
                <c:pt idx="74">
                  <c:v>9876</c:v>
                </c:pt>
                <c:pt idx="75">
                  <c:v>10007.68</c:v>
                </c:pt>
                <c:pt idx="76">
                  <c:v>10139.36</c:v>
                </c:pt>
                <c:pt idx="77">
                  <c:v>10271.040000000001</c:v>
                </c:pt>
                <c:pt idx="78">
                  <c:v>10402.719999999999</c:v>
                </c:pt>
                <c:pt idx="79">
                  <c:v>10534.4</c:v>
                </c:pt>
                <c:pt idx="80">
                  <c:v>10666.08</c:v>
                </c:pt>
                <c:pt idx="81">
                  <c:v>10797.76</c:v>
                </c:pt>
                <c:pt idx="82">
                  <c:v>10929.44</c:v>
                </c:pt>
                <c:pt idx="83">
                  <c:v>11061.12</c:v>
                </c:pt>
                <c:pt idx="84">
                  <c:v>11192.8</c:v>
                </c:pt>
                <c:pt idx="85">
                  <c:v>11324.48</c:v>
                </c:pt>
                <c:pt idx="86">
                  <c:v>11456.16</c:v>
                </c:pt>
                <c:pt idx="87">
                  <c:v>11587.84</c:v>
                </c:pt>
                <c:pt idx="88">
                  <c:v>11719.52</c:v>
                </c:pt>
                <c:pt idx="89">
                  <c:v>11851.2</c:v>
                </c:pt>
                <c:pt idx="90">
                  <c:v>11982.88</c:v>
                </c:pt>
                <c:pt idx="91">
                  <c:v>12114.56</c:v>
                </c:pt>
                <c:pt idx="92">
                  <c:v>12246.24</c:v>
                </c:pt>
                <c:pt idx="93">
                  <c:v>12377.92</c:v>
                </c:pt>
                <c:pt idx="94">
                  <c:v>12509.6</c:v>
                </c:pt>
                <c:pt idx="95">
                  <c:v>12641.28</c:v>
                </c:pt>
                <c:pt idx="96">
                  <c:v>12772.96</c:v>
                </c:pt>
                <c:pt idx="97">
                  <c:v>12904.64</c:v>
                </c:pt>
                <c:pt idx="98">
                  <c:v>13036.32</c:v>
                </c:pt>
                <c:pt idx="99">
                  <c:v>13168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Sheet1!$E$29</c:f>
              <c:strCache>
                <c:ptCount val="1"/>
                <c:pt idx="0">
                  <c:v>CT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Sheet1!$B$30:$B$129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Sheet1!$E$30:$E$129</c:f>
              <c:numCache>
                <c:formatCode>General</c:formatCode>
                <c:ptCount val="100"/>
                <c:pt idx="0">
                  <c:v>721.68000000000006</c:v>
                </c:pt>
                <c:pt idx="1">
                  <c:v>853.36</c:v>
                </c:pt>
                <c:pt idx="2">
                  <c:v>985.04</c:v>
                </c:pt>
                <c:pt idx="3">
                  <c:v>1116.72</c:v>
                </c:pt>
                <c:pt idx="4">
                  <c:v>1248.4000000000001</c:v>
                </c:pt>
                <c:pt idx="5">
                  <c:v>1380.08</c:v>
                </c:pt>
                <c:pt idx="6">
                  <c:v>1511.76</c:v>
                </c:pt>
                <c:pt idx="7">
                  <c:v>1643.44</c:v>
                </c:pt>
                <c:pt idx="8">
                  <c:v>1775.12</c:v>
                </c:pt>
                <c:pt idx="9">
                  <c:v>1906.8</c:v>
                </c:pt>
                <c:pt idx="10">
                  <c:v>2038.48</c:v>
                </c:pt>
                <c:pt idx="11">
                  <c:v>2170.16</c:v>
                </c:pt>
                <c:pt idx="12">
                  <c:v>2301.84</c:v>
                </c:pt>
                <c:pt idx="13">
                  <c:v>2433.52</c:v>
                </c:pt>
                <c:pt idx="14">
                  <c:v>2565.1999999999998</c:v>
                </c:pt>
                <c:pt idx="15">
                  <c:v>2696.88</c:v>
                </c:pt>
                <c:pt idx="16">
                  <c:v>2828.56</c:v>
                </c:pt>
                <c:pt idx="17">
                  <c:v>2960.24</c:v>
                </c:pt>
                <c:pt idx="18">
                  <c:v>3091.92</c:v>
                </c:pt>
                <c:pt idx="19">
                  <c:v>3223.6</c:v>
                </c:pt>
                <c:pt idx="20">
                  <c:v>3355.28</c:v>
                </c:pt>
                <c:pt idx="21">
                  <c:v>3486.96</c:v>
                </c:pt>
                <c:pt idx="22">
                  <c:v>3618.64</c:v>
                </c:pt>
                <c:pt idx="23">
                  <c:v>3750.32</c:v>
                </c:pt>
                <c:pt idx="24">
                  <c:v>3882</c:v>
                </c:pt>
                <c:pt idx="25">
                  <c:v>4013.68</c:v>
                </c:pt>
                <c:pt idx="26">
                  <c:v>4145.3600000000006</c:v>
                </c:pt>
                <c:pt idx="27">
                  <c:v>4277.04</c:v>
                </c:pt>
                <c:pt idx="28">
                  <c:v>4408.7199999999993</c:v>
                </c:pt>
                <c:pt idx="29">
                  <c:v>4540.3999999999996</c:v>
                </c:pt>
                <c:pt idx="30">
                  <c:v>4672.08</c:v>
                </c:pt>
                <c:pt idx="31">
                  <c:v>4803.76</c:v>
                </c:pt>
                <c:pt idx="32">
                  <c:v>4935.4399999999996</c:v>
                </c:pt>
                <c:pt idx="33">
                  <c:v>5067.12</c:v>
                </c:pt>
                <c:pt idx="34">
                  <c:v>5198.8</c:v>
                </c:pt>
                <c:pt idx="35">
                  <c:v>5330.48</c:v>
                </c:pt>
                <c:pt idx="36">
                  <c:v>5462.16</c:v>
                </c:pt>
                <c:pt idx="37">
                  <c:v>5593.84</c:v>
                </c:pt>
                <c:pt idx="38">
                  <c:v>5725.52</c:v>
                </c:pt>
                <c:pt idx="39">
                  <c:v>5857.2</c:v>
                </c:pt>
                <c:pt idx="40">
                  <c:v>5988.88</c:v>
                </c:pt>
                <c:pt idx="41">
                  <c:v>6120.56</c:v>
                </c:pt>
                <c:pt idx="42">
                  <c:v>6252.24</c:v>
                </c:pt>
                <c:pt idx="43">
                  <c:v>6383.92</c:v>
                </c:pt>
                <c:pt idx="44">
                  <c:v>6515.6</c:v>
                </c:pt>
                <c:pt idx="45">
                  <c:v>6647.28</c:v>
                </c:pt>
                <c:pt idx="46">
                  <c:v>6778.96</c:v>
                </c:pt>
                <c:pt idx="47">
                  <c:v>6910.64</c:v>
                </c:pt>
                <c:pt idx="48">
                  <c:v>7042.32</c:v>
                </c:pt>
                <c:pt idx="49">
                  <c:v>7174</c:v>
                </c:pt>
                <c:pt idx="50">
                  <c:v>7305.68</c:v>
                </c:pt>
                <c:pt idx="51">
                  <c:v>7437.36</c:v>
                </c:pt>
                <c:pt idx="52">
                  <c:v>7569.04</c:v>
                </c:pt>
                <c:pt idx="53">
                  <c:v>7700.72</c:v>
                </c:pt>
                <c:pt idx="54">
                  <c:v>7832.4</c:v>
                </c:pt>
                <c:pt idx="55">
                  <c:v>7964.08</c:v>
                </c:pt>
                <c:pt idx="56">
                  <c:v>8095.76</c:v>
                </c:pt>
                <c:pt idx="57">
                  <c:v>8227.4399999999987</c:v>
                </c:pt>
                <c:pt idx="58">
                  <c:v>8359.119999999999</c:v>
                </c:pt>
                <c:pt idx="59">
                  <c:v>8490.7999999999993</c:v>
                </c:pt>
                <c:pt idx="60">
                  <c:v>8622.48</c:v>
                </c:pt>
                <c:pt idx="61">
                  <c:v>8754.16</c:v>
                </c:pt>
                <c:pt idx="62">
                  <c:v>8885.84</c:v>
                </c:pt>
                <c:pt idx="63">
                  <c:v>9017.52</c:v>
                </c:pt>
                <c:pt idx="64">
                  <c:v>9149.2000000000007</c:v>
                </c:pt>
                <c:pt idx="65">
                  <c:v>9280.8799999999992</c:v>
                </c:pt>
                <c:pt idx="66">
                  <c:v>9412.56</c:v>
                </c:pt>
                <c:pt idx="67">
                  <c:v>9544.24</c:v>
                </c:pt>
                <c:pt idx="68">
                  <c:v>9675.92</c:v>
                </c:pt>
                <c:pt idx="69">
                  <c:v>9807.6</c:v>
                </c:pt>
                <c:pt idx="70">
                  <c:v>9939.2800000000007</c:v>
                </c:pt>
                <c:pt idx="71">
                  <c:v>10070.959999999999</c:v>
                </c:pt>
                <c:pt idx="72">
                  <c:v>10202.64</c:v>
                </c:pt>
                <c:pt idx="73">
                  <c:v>10334.32</c:v>
                </c:pt>
                <c:pt idx="74">
                  <c:v>10466</c:v>
                </c:pt>
                <c:pt idx="75">
                  <c:v>10597.68</c:v>
                </c:pt>
                <c:pt idx="76">
                  <c:v>10729.36</c:v>
                </c:pt>
                <c:pt idx="77">
                  <c:v>10861.04</c:v>
                </c:pt>
                <c:pt idx="78">
                  <c:v>10992.72</c:v>
                </c:pt>
                <c:pt idx="79">
                  <c:v>11124.4</c:v>
                </c:pt>
                <c:pt idx="80">
                  <c:v>11256.08</c:v>
                </c:pt>
                <c:pt idx="81">
                  <c:v>11387.76</c:v>
                </c:pt>
                <c:pt idx="82">
                  <c:v>11519.44</c:v>
                </c:pt>
                <c:pt idx="83">
                  <c:v>11651.12</c:v>
                </c:pt>
                <c:pt idx="84">
                  <c:v>11782.8</c:v>
                </c:pt>
                <c:pt idx="85">
                  <c:v>11914.48</c:v>
                </c:pt>
                <c:pt idx="86">
                  <c:v>12046.16</c:v>
                </c:pt>
                <c:pt idx="87">
                  <c:v>12177.84</c:v>
                </c:pt>
                <c:pt idx="88">
                  <c:v>12309.52</c:v>
                </c:pt>
                <c:pt idx="89">
                  <c:v>12441.2</c:v>
                </c:pt>
                <c:pt idx="90">
                  <c:v>12572.88</c:v>
                </c:pt>
                <c:pt idx="91">
                  <c:v>12704.56</c:v>
                </c:pt>
                <c:pt idx="92">
                  <c:v>12836.24</c:v>
                </c:pt>
                <c:pt idx="93">
                  <c:v>12967.92</c:v>
                </c:pt>
                <c:pt idx="94">
                  <c:v>13099.6</c:v>
                </c:pt>
                <c:pt idx="95">
                  <c:v>13231.28</c:v>
                </c:pt>
                <c:pt idx="96">
                  <c:v>13362.96</c:v>
                </c:pt>
                <c:pt idx="97">
                  <c:v>13494.64</c:v>
                </c:pt>
                <c:pt idx="98">
                  <c:v>13626.32</c:v>
                </c:pt>
                <c:pt idx="99">
                  <c:v>13758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Sheet1!$F$29</c:f>
              <c:strCache>
                <c:ptCount val="1"/>
                <c:pt idx="0">
                  <c:v>I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Sheet1!$B$30:$B$129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Sheet1!$F$30:$F$129</c:f>
              <c:numCache>
                <c:formatCode>General</c:formatCode>
                <c:ptCount val="100"/>
                <c:pt idx="0">
                  <c:v>150</c:v>
                </c:pt>
                <c:pt idx="1">
                  <c:v>300</c:v>
                </c:pt>
                <c:pt idx="2">
                  <c:v>450</c:v>
                </c:pt>
                <c:pt idx="3">
                  <c:v>600</c:v>
                </c:pt>
                <c:pt idx="4">
                  <c:v>750</c:v>
                </c:pt>
                <c:pt idx="5">
                  <c:v>900</c:v>
                </c:pt>
                <c:pt idx="6">
                  <c:v>1050</c:v>
                </c:pt>
                <c:pt idx="7">
                  <c:v>1200</c:v>
                </c:pt>
                <c:pt idx="8">
                  <c:v>1350</c:v>
                </c:pt>
                <c:pt idx="9">
                  <c:v>1500</c:v>
                </c:pt>
                <c:pt idx="10">
                  <c:v>1650</c:v>
                </c:pt>
                <c:pt idx="11">
                  <c:v>1800</c:v>
                </c:pt>
                <c:pt idx="12">
                  <c:v>1950</c:v>
                </c:pt>
                <c:pt idx="13">
                  <c:v>2100</c:v>
                </c:pt>
                <c:pt idx="14">
                  <c:v>2250</c:v>
                </c:pt>
                <c:pt idx="15">
                  <c:v>2400</c:v>
                </c:pt>
                <c:pt idx="16">
                  <c:v>2550</c:v>
                </c:pt>
                <c:pt idx="17">
                  <c:v>2700</c:v>
                </c:pt>
                <c:pt idx="18">
                  <c:v>2850</c:v>
                </c:pt>
                <c:pt idx="19">
                  <c:v>3000</c:v>
                </c:pt>
                <c:pt idx="20">
                  <c:v>3150</c:v>
                </c:pt>
                <c:pt idx="21">
                  <c:v>3300</c:v>
                </c:pt>
                <c:pt idx="22">
                  <c:v>3450</c:v>
                </c:pt>
                <c:pt idx="23">
                  <c:v>3600</c:v>
                </c:pt>
                <c:pt idx="24">
                  <c:v>3750</c:v>
                </c:pt>
                <c:pt idx="25">
                  <c:v>3900</c:v>
                </c:pt>
                <c:pt idx="26">
                  <c:v>4050</c:v>
                </c:pt>
                <c:pt idx="27">
                  <c:v>4200</c:v>
                </c:pt>
                <c:pt idx="28">
                  <c:v>4350</c:v>
                </c:pt>
                <c:pt idx="29">
                  <c:v>4500</c:v>
                </c:pt>
                <c:pt idx="30">
                  <c:v>4650</c:v>
                </c:pt>
                <c:pt idx="31">
                  <c:v>4800</c:v>
                </c:pt>
                <c:pt idx="32">
                  <c:v>4950</c:v>
                </c:pt>
                <c:pt idx="33">
                  <c:v>5100</c:v>
                </c:pt>
                <c:pt idx="34">
                  <c:v>5250</c:v>
                </c:pt>
                <c:pt idx="35">
                  <c:v>5400</c:v>
                </c:pt>
                <c:pt idx="36">
                  <c:v>5550</c:v>
                </c:pt>
                <c:pt idx="37">
                  <c:v>5700</c:v>
                </c:pt>
                <c:pt idx="38">
                  <c:v>5850</c:v>
                </c:pt>
                <c:pt idx="39">
                  <c:v>6000</c:v>
                </c:pt>
                <c:pt idx="40">
                  <c:v>6150</c:v>
                </c:pt>
                <c:pt idx="41">
                  <c:v>6300</c:v>
                </c:pt>
                <c:pt idx="42">
                  <c:v>6450</c:v>
                </c:pt>
                <c:pt idx="43">
                  <c:v>6600</c:v>
                </c:pt>
                <c:pt idx="44">
                  <c:v>6750</c:v>
                </c:pt>
                <c:pt idx="45">
                  <c:v>6900</c:v>
                </c:pt>
                <c:pt idx="46">
                  <c:v>7050</c:v>
                </c:pt>
                <c:pt idx="47">
                  <c:v>7200</c:v>
                </c:pt>
                <c:pt idx="48">
                  <c:v>7350</c:v>
                </c:pt>
                <c:pt idx="49">
                  <c:v>7500</c:v>
                </c:pt>
                <c:pt idx="50">
                  <c:v>7650</c:v>
                </c:pt>
                <c:pt idx="51">
                  <c:v>7800</c:v>
                </c:pt>
                <c:pt idx="52">
                  <c:v>7950</c:v>
                </c:pt>
                <c:pt idx="53">
                  <c:v>8100</c:v>
                </c:pt>
                <c:pt idx="54">
                  <c:v>8250</c:v>
                </c:pt>
                <c:pt idx="55">
                  <c:v>8400</c:v>
                </c:pt>
                <c:pt idx="56">
                  <c:v>8550</c:v>
                </c:pt>
                <c:pt idx="57">
                  <c:v>8700</c:v>
                </c:pt>
                <c:pt idx="58">
                  <c:v>8850</c:v>
                </c:pt>
                <c:pt idx="59">
                  <c:v>9000</c:v>
                </c:pt>
                <c:pt idx="60">
                  <c:v>9150</c:v>
                </c:pt>
                <c:pt idx="61">
                  <c:v>9300</c:v>
                </c:pt>
                <c:pt idx="62">
                  <c:v>9450</c:v>
                </c:pt>
                <c:pt idx="63">
                  <c:v>9600</c:v>
                </c:pt>
                <c:pt idx="64">
                  <c:v>9750</c:v>
                </c:pt>
                <c:pt idx="65">
                  <c:v>9900</c:v>
                </c:pt>
                <c:pt idx="66">
                  <c:v>10050</c:v>
                </c:pt>
                <c:pt idx="67">
                  <c:v>10200</c:v>
                </c:pt>
                <c:pt idx="68">
                  <c:v>10350</c:v>
                </c:pt>
                <c:pt idx="69">
                  <c:v>10500</c:v>
                </c:pt>
                <c:pt idx="70">
                  <c:v>10650</c:v>
                </c:pt>
                <c:pt idx="71">
                  <c:v>10800</c:v>
                </c:pt>
                <c:pt idx="72">
                  <c:v>10950</c:v>
                </c:pt>
                <c:pt idx="73">
                  <c:v>11100</c:v>
                </c:pt>
                <c:pt idx="74">
                  <c:v>11250</c:v>
                </c:pt>
                <c:pt idx="75">
                  <c:v>11400</c:v>
                </c:pt>
                <c:pt idx="76">
                  <c:v>11550</c:v>
                </c:pt>
                <c:pt idx="77">
                  <c:v>11700</c:v>
                </c:pt>
                <c:pt idx="78">
                  <c:v>11850</c:v>
                </c:pt>
                <c:pt idx="79">
                  <c:v>12000</c:v>
                </c:pt>
                <c:pt idx="80">
                  <c:v>12150</c:v>
                </c:pt>
                <c:pt idx="81">
                  <c:v>12300</c:v>
                </c:pt>
                <c:pt idx="82">
                  <c:v>12450</c:v>
                </c:pt>
                <c:pt idx="83">
                  <c:v>12600</c:v>
                </c:pt>
                <c:pt idx="84">
                  <c:v>12750</c:v>
                </c:pt>
                <c:pt idx="85">
                  <c:v>12900</c:v>
                </c:pt>
                <c:pt idx="86">
                  <c:v>13050</c:v>
                </c:pt>
                <c:pt idx="87">
                  <c:v>13200</c:v>
                </c:pt>
                <c:pt idx="88">
                  <c:v>13350</c:v>
                </c:pt>
                <c:pt idx="89">
                  <c:v>13500</c:v>
                </c:pt>
                <c:pt idx="90">
                  <c:v>13650</c:v>
                </c:pt>
                <c:pt idx="91">
                  <c:v>13800</c:v>
                </c:pt>
                <c:pt idx="92">
                  <c:v>13950</c:v>
                </c:pt>
                <c:pt idx="93">
                  <c:v>14100</c:v>
                </c:pt>
                <c:pt idx="94">
                  <c:v>14250</c:v>
                </c:pt>
                <c:pt idx="95">
                  <c:v>14400</c:v>
                </c:pt>
                <c:pt idx="96">
                  <c:v>14550</c:v>
                </c:pt>
                <c:pt idx="97">
                  <c:v>14700</c:v>
                </c:pt>
                <c:pt idx="98">
                  <c:v>14850</c:v>
                </c:pt>
                <c:pt idx="99">
                  <c:v>15000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99658480"/>
        <c:axId val="-299656304"/>
      </c:lineChart>
      <c:catAx>
        <c:axId val="-29965848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crossAx val="-299656304"/>
        <c:crosses val="autoZero"/>
        <c:auto val="1"/>
        <c:lblAlgn val="ctr"/>
        <c:lblOffset val="100"/>
        <c:noMultiLvlLbl val="0"/>
      </c:catAx>
      <c:valAx>
        <c:axId val="-299656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99658480"/>
        <c:crosses val="autoZero"/>
        <c:crossBetween val="between"/>
        <c:majorUnit val="1000"/>
        <c:minorUnit val="400"/>
      </c:valAx>
    </c:plotArea>
    <c:legend>
      <c:legendPos val="r"/>
      <c:layout/>
      <c:overlay val="0"/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25</xdr:row>
      <xdr:rowOff>171450</xdr:rowOff>
    </xdr:from>
    <xdr:to>
      <xdr:col>24</xdr:col>
      <xdr:colOff>361950</xdr:colOff>
      <xdr:row>50</xdr:row>
      <xdr:rowOff>66675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257176</xdr:colOff>
      <xdr:row>48</xdr:row>
      <xdr:rowOff>66674</xdr:rowOff>
    </xdr:from>
    <xdr:to>
      <xdr:col>18</xdr:col>
      <xdr:colOff>295276</xdr:colOff>
      <xdr:row>49</xdr:row>
      <xdr:rowOff>171449</xdr:rowOff>
    </xdr:to>
    <xdr:sp macro="" textlink="">
      <xdr:nvSpPr>
        <xdr:cNvPr id="11" name="10 CuadroTexto"/>
        <xdr:cNvSpPr txBox="1"/>
      </xdr:nvSpPr>
      <xdr:spPr>
        <a:xfrm>
          <a:off x="9705976" y="9305924"/>
          <a:ext cx="17907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1100" b="1" i="1"/>
            <a:t>Cantidad (Q)</a:t>
          </a:r>
        </a:p>
      </xdr:txBody>
    </xdr:sp>
    <xdr:clientData/>
  </xdr:twoCellAnchor>
  <xdr:twoCellAnchor>
    <xdr:from>
      <xdr:col>7</xdr:col>
      <xdr:colOff>152401</xdr:colOff>
      <xdr:row>33</xdr:row>
      <xdr:rowOff>28576</xdr:rowOff>
    </xdr:from>
    <xdr:to>
      <xdr:col>8</xdr:col>
      <xdr:colOff>85726</xdr:colOff>
      <xdr:row>39</xdr:row>
      <xdr:rowOff>47626</xdr:rowOff>
    </xdr:to>
    <xdr:sp macro="" textlink="">
      <xdr:nvSpPr>
        <xdr:cNvPr id="12" name="11 CuadroTexto"/>
        <xdr:cNvSpPr txBox="1"/>
      </xdr:nvSpPr>
      <xdr:spPr>
        <a:xfrm>
          <a:off x="6600826" y="6410326"/>
          <a:ext cx="304800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1100" b="1" i="1"/>
            <a:t>p</a:t>
          </a:r>
        </a:p>
        <a:p>
          <a:pPr algn="ctr"/>
          <a:r>
            <a:rPr lang="es-EC" sz="1100" b="1" i="1"/>
            <a:t>r</a:t>
          </a:r>
        </a:p>
        <a:p>
          <a:pPr algn="ctr"/>
          <a:r>
            <a:rPr lang="es-EC" sz="1100" b="1" i="1"/>
            <a:t>e</a:t>
          </a:r>
        </a:p>
        <a:p>
          <a:pPr algn="ctr"/>
          <a:r>
            <a:rPr lang="es-EC" sz="1100" b="1" i="1"/>
            <a:t>c</a:t>
          </a:r>
        </a:p>
        <a:p>
          <a:pPr algn="ctr"/>
          <a:r>
            <a:rPr lang="es-EC" sz="1100" b="1" i="1"/>
            <a:t>i</a:t>
          </a:r>
        </a:p>
        <a:p>
          <a:pPr algn="ctr"/>
          <a:r>
            <a:rPr lang="es-EC" sz="1100" b="1" i="1"/>
            <a:t>o</a:t>
          </a:r>
        </a:p>
        <a:p>
          <a:pPr algn="ctr"/>
          <a:endParaRPr lang="es-EC" sz="1100" b="1"/>
        </a:p>
      </xdr:txBody>
    </xdr:sp>
    <xdr:clientData/>
  </xdr:twoCellAnchor>
  <xdr:twoCellAnchor>
    <xdr:from>
      <xdr:col>12</xdr:col>
      <xdr:colOff>333375</xdr:colOff>
      <xdr:row>26</xdr:row>
      <xdr:rowOff>123825</xdr:rowOff>
    </xdr:from>
    <xdr:to>
      <xdr:col>18</xdr:col>
      <xdr:colOff>142875</xdr:colOff>
      <xdr:row>27</xdr:row>
      <xdr:rowOff>180975</xdr:rowOff>
    </xdr:to>
    <xdr:sp macro="" textlink="">
      <xdr:nvSpPr>
        <xdr:cNvPr id="13" name="12 CuadroTexto"/>
        <xdr:cNvSpPr txBox="1"/>
      </xdr:nvSpPr>
      <xdr:spPr>
        <a:xfrm>
          <a:off x="8905875" y="5153025"/>
          <a:ext cx="24384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1100" b="1"/>
            <a:t>PUNTO DE EQUILIBRIO DEL PROYECTO</a:t>
          </a:r>
        </a:p>
      </xdr:txBody>
    </xdr:sp>
    <xdr:clientData/>
  </xdr:twoCellAnchor>
  <xdr:twoCellAnchor>
    <xdr:from>
      <xdr:col>13</xdr:col>
      <xdr:colOff>323850</xdr:colOff>
      <xdr:row>41</xdr:row>
      <xdr:rowOff>38100</xdr:rowOff>
    </xdr:from>
    <xdr:to>
      <xdr:col>13</xdr:col>
      <xdr:colOff>333375</xdr:colOff>
      <xdr:row>46</xdr:row>
      <xdr:rowOff>142875</xdr:rowOff>
    </xdr:to>
    <xdr:cxnSp macro="">
      <xdr:nvCxnSpPr>
        <xdr:cNvPr id="15" name="14 Conector recto"/>
        <xdr:cNvCxnSpPr/>
      </xdr:nvCxnSpPr>
      <xdr:spPr>
        <a:xfrm>
          <a:off x="9334500" y="7943850"/>
          <a:ext cx="9525" cy="1057275"/>
        </a:xfrm>
        <a:prstGeom prst="line">
          <a:avLst/>
        </a:prstGeom>
        <a:ln>
          <a:prstDash val="dash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41</xdr:row>
      <xdr:rowOff>47625</xdr:rowOff>
    </xdr:from>
    <xdr:to>
      <xdr:col>13</xdr:col>
      <xdr:colOff>314325</xdr:colOff>
      <xdr:row>41</xdr:row>
      <xdr:rowOff>57150</xdr:rowOff>
    </xdr:to>
    <xdr:cxnSp macro="">
      <xdr:nvCxnSpPr>
        <xdr:cNvPr id="19" name="18 Conector recto"/>
        <xdr:cNvCxnSpPr/>
      </xdr:nvCxnSpPr>
      <xdr:spPr>
        <a:xfrm flipH="1">
          <a:off x="7477125" y="7953375"/>
          <a:ext cx="1847850" cy="95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133350</xdr:colOff>
      <xdr:row>39</xdr:row>
      <xdr:rowOff>152400</xdr:rowOff>
    </xdr:from>
    <xdr:to>
      <xdr:col>14</xdr:col>
      <xdr:colOff>38100</xdr:colOff>
      <xdr:row>41</xdr:row>
      <xdr:rowOff>9525</xdr:rowOff>
    </xdr:to>
    <xdr:sp macro="" textlink="">
      <xdr:nvSpPr>
        <xdr:cNvPr id="20" name="19 CuadroTexto"/>
        <xdr:cNvSpPr txBox="1"/>
      </xdr:nvSpPr>
      <xdr:spPr>
        <a:xfrm>
          <a:off x="9144000" y="7677150"/>
          <a:ext cx="3429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1100" b="1"/>
            <a:t>PE</a:t>
          </a:r>
        </a:p>
      </xdr:txBody>
    </xdr:sp>
    <xdr:clientData/>
  </xdr:twoCellAnchor>
  <xdr:twoCellAnchor>
    <xdr:from>
      <xdr:col>13</xdr:col>
      <xdr:colOff>371475</xdr:colOff>
      <xdr:row>45</xdr:row>
      <xdr:rowOff>57151</xdr:rowOff>
    </xdr:from>
    <xdr:to>
      <xdr:col>14</xdr:col>
      <xdr:colOff>295275</xdr:colOff>
      <xdr:row>46</xdr:row>
      <xdr:rowOff>114301</xdr:rowOff>
    </xdr:to>
    <xdr:sp macro="" textlink="">
      <xdr:nvSpPr>
        <xdr:cNvPr id="21" name="20 CuadroTexto"/>
        <xdr:cNvSpPr txBox="1"/>
      </xdr:nvSpPr>
      <xdr:spPr>
        <a:xfrm>
          <a:off x="9382125" y="8724901"/>
          <a:ext cx="3619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1100" i="1"/>
            <a:t>Qe</a:t>
          </a:r>
        </a:p>
      </xdr:txBody>
    </xdr:sp>
    <xdr:clientData/>
  </xdr:twoCellAnchor>
  <xdr:twoCellAnchor>
    <xdr:from>
      <xdr:col>9</xdr:col>
      <xdr:colOff>209550</xdr:colOff>
      <xdr:row>39</xdr:row>
      <xdr:rowOff>142875</xdr:rowOff>
    </xdr:from>
    <xdr:to>
      <xdr:col>10</xdr:col>
      <xdr:colOff>142875</xdr:colOff>
      <xdr:row>41</xdr:row>
      <xdr:rowOff>9525</xdr:rowOff>
    </xdr:to>
    <xdr:sp macro="" textlink="">
      <xdr:nvSpPr>
        <xdr:cNvPr id="22" name="21 CuadroTexto"/>
        <xdr:cNvSpPr txBox="1"/>
      </xdr:nvSpPr>
      <xdr:spPr>
        <a:xfrm>
          <a:off x="7467600" y="7667625"/>
          <a:ext cx="3714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1100" i="1"/>
            <a:t>Pe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ctr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9"/>
  <sheetViews>
    <sheetView tabSelected="1" zoomScale="87" zoomScaleNormal="87" workbookViewId="0">
      <selection sqref="A1:E1"/>
    </sheetView>
  </sheetViews>
  <sheetFormatPr baseColWidth="10" defaultColWidth="9.140625" defaultRowHeight="15" x14ac:dyDescent="0.25"/>
  <cols>
    <col min="1" max="1" width="26.42578125" customWidth="1"/>
    <col min="2" max="3" width="15.85546875" customWidth="1"/>
    <col min="4" max="4" width="13.85546875" customWidth="1"/>
    <col min="5" max="5" width="13.5703125" customWidth="1"/>
    <col min="6" max="8" width="5.5703125" customWidth="1"/>
    <col min="9" max="104" width="6.5703125" customWidth="1"/>
    <col min="105" max="105" width="5.5703125" customWidth="1"/>
    <col min="106" max="108" width="6.7109375" customWidth="1"/>
    <col min="110" max="110" width="14.140625" customWidth="1"/>
    <col min="111" max="111" width="9.5703125" bestFit="1" customWidth="1"/>
  </cols>
  <sheetData>
    <row r="1" spans="1:116" x14ac:dyDescent="0.25">
      <c r="A1" s="35" t="s">
        <v>78</v>
      </c>
      <c r="B1" s="35"/>
      <c r="C1" s="35"/>
      <c r="D1" s="35"/>
      <c r="E1" s="35"/>
    </row>
    <row r="2" spans="1:116" x14ac:dyDescent="0.25">
      <c r="A2" s="16" t="s">
        <v>25</v>
      </c>
      <c r="B2" s="1" t="s">
        <v>27</v>
      </c>
      <c r="C2" s="1" t="s">
        <v>31</v>
      </c>
      <c r="D2" s="1" t="s">
        <v>52</v>
      </c>
      <c r="E2" s="1">
        <v>1</v>
      </c>
      <c r="F2" s="10">
        <v>2</v>
      </c>
      <c r="G2" s="10">
        <v>3</v>
      </c>
      <c r="H2" s="10">
        <v>4</v>
      </c>
      <c r="I2" s="15">
        <v>5</v>
      </c>
      <c r="J2" s="15">
        <v>6</v>
      </c>
      <c r="K2" s="15">
        <v>7</v>
      </c>
      <c r="L2" s="15">
        <v>8</v>
      </c>
      <c r="M2" s="15">
        <v>9</v>
      </c>
      <c r="N2" s="15">
        <v>10</v>
      </c>
      <c r="O2" s="15">
        <v>11</v>
      </c>
      <c r="P2" s="15">
        <v>12</v>
      </c>
      <c r="Q2" s="15">
        <v>13</v>
      </c>
      <c r="R2" s="15">
        <v>14</v>
      </c>
      <c r="S2" s="15">
        <v>15</v>
      </c>
      <c r="T2" s="15">
        <v>16</v>
      </c>
      <c r="U2" s="15">
        <v>17</v>
      </c>
      <c r="V2" s="15">
        <v>18</v>
      </c>
      <c r="W2" s="15">
        <v>19</v>
      </c>
      <c r="X2" s="15">
        <v>20</v>
      </c>
      <c r="Y2" s="15">
        <v>21</v>
      </c>
      <c r="Z2" s="15">
        <v>22</v>
      </c>
      <c r="AA2" s="15">
        <v>23</v>
      </c>
      <c r="AB2" s="15">
        <v>24</v>
      </c>
      <c r="AC2" s="15">
        <v>25</v>
      </c>
      <c r="AD2" s="15">
        <v>26</v>
      </c>
      <c r="AE2" s="15">
        <v>27</v>
      </c>
      <c r="AF2" s="15">
        <v>28</v>
      </c>
      <c r="AG2" s="15">
        <v>29</v>
      </c>
      <c r="AH2" s="15">
        <v>30</v>
      </c>
      <c r="AI2" s="15">
        <v>31</v>
      </c>
      <c r="AJ2" s="15">
        <v>32</v>
      </c>
      <c r="AK2" s="15">
        <v>33</v>
      </c>
      <c r="AL2" s="15">
        <v>34</v>
      </c>
      <c r="AM2" s="15">
        <v>35</v>
      </c>
      <c r="AN2" s="15">
        <v>36</v>
      </c>
      <c r="AO2" s="15">
        <v>37</v>
      </c>
      <c r="AP2" s="15">
        <v>38</v>
      </c>
      <c r="AQ2" s="15">
        <v>39</v>
      </c>
      <c r="AR2" s="15">
        <v>40</v>
      </c>
      <c r="AS2" s="15">
        <v>41</v>
      </c>
      <c r="AT2" s="15">
        <v>42</v>
      </c>
      <c r="AU2" s="15">
        <v>43</v>
      </c>
      <c r="AV2" s="15">
        <v>44</v>
      </c>
      <c r="AW2" s="15">
        <v>45</v>
      </c>
      <c r="AX2" s="15">
        <v>46</v>
      </c>
      <c r="AY2" s="15">
        <v>47</v>
      </c>
      <c r="AZ2" s="15">
        <v>48</v>
      </c>
      <c r="BA2" s="15">
        <v>49</v>
      </c>
      <c r="BB2" s="15">
        <v>50</v>
      </c>
      <c r="BC2" s="15">
        <v>51</v>
      </c>
      <c r="BD2" s="15">
        <v>52</v>
      </c>
      <c r="BE2" s="15">
        <v>53</v>
      </c>
      <c r="BF2" s="15">
        <v>54</v>
      </c>
      <c r="BG2" s="15">
        <v>55</v>
      </c>
      <c r="BH2" s="15">
        <v>56</v>
      </c>
      <c r="BI2" s="15">
        <v>57</v>
      </c>
      <c r="BJ2" s="15">
        <v>58</v>
      </c>
      <c r="BK2" s="15">
        <v>59</v>
      </c>
      <c r="BL2" s="15">
        <v>60</v>
      </c>
      <c r="BM2" s="15">
        <v>61</v>
      </c>
      <c r="BN2" s="15">
        <v>62</v>
      </c>
      <c r="BO2" s="15">
        <v>63</v>
      </c>
      <c r="BP2" s="15">
        <v>64</v>
      </c>
      <c r="BQ2" s="15">
        <v>65</v>
      </c>
      <c r="BR2" s="15">
        <v>66</v>
      </c>
      <c r="BS2" s="15">
        <v>67</v>
      </c>
      <c r="BT2" s="15">
        <v>68</v>
      </c>
      <c r="BU2" s="15">
        <v>69</v>
      </c>
      <c r="BV2" s="15">
        <v>70</v>
      </c>
      <c r="BW2" s="15">
        <v>71</v>
      </c>
      <c r="BX2" s="15">
        <v>72</v>
      </c>
      <c r="BY2" s="15">
        <v>73</v>
      </c>
      <c r="BZ2" s="15">
        <v>74</v>
      </c>
      <c r="CA2" s="15">
        <v>75</v>
      </c>
      <c r="CB2" s="15">
        <v>76</v>
      </c>
      <c r="CC2" s="15">
        <v>77</v>
      </c>
      <c r="CD2" s="15">
        <v>78</v>
      </c>
      <c r="CE2" s="15">
        <v>79</v>
      </c>
      <c r="CF2" s="15">
        <v>80</v>
      </c>
      <c r="CG2" s="15">
        <v>81</v>
      </c>
      <c r="CH2" s="15">
        <v>82</v>
      </c>
      <c r="CI2" s="15">
        <v>83</v>
      </c>
      <c r="CJ2" s="15">
        <v>84</v>
      </c>
      <c r="CK2" s="15">
        <v>85</v>
      </c>
      <c r="CL2" s="15">
        <v>86</v>
      </c>
      <c r="CM2" s="15">
        <v>87</v>
      </c>
      <c r="CN2" s="15">
        <v>88</v>
      </c>
      <c r="CO2" s="15">
        <v>89</v>
      </c>
      <c r="CP2" s="15">
        <v>90</v>
      </c>
      <c r="CQ2" s="15">
        <v>91</v>
      </c>
      <c r="CR2" s="15">
        <v>92</v>
      </c>
      <c r="CS2" s="15">
        <v>93</v>
      </c>
      <c r="CT2" s="15">
        <v>94</v>
      </c>
      <c r="CU2" s="15">
        <v>95</v>
      </c>
      <c r="CV2" s="15">
        <v>96</v>
      </c>
      <c r="CW2" s="15">
        <v>97</v>
      </c>
      <c r="CX2" s="15">
        <v>98</v>
      </c>
      <c r="CY2" s="15">
        <v>99</v>
      </c>
      <c r="CZ2" s="15">
        <v>100</v>
      </c>
      <c r="DA2" s="15"/>
    </row>
    <row r="3" spans="1:116" x14ac:dyDescent="0.25">
      <c r="A3" s="6" t="s">
        <v>26</v>
      </c>
    </row>
    <row r="4" spans="1:116" x14ac:dyDescent="0.25">
      <c r="A4" s="1" t="s">
        <v>0</v>
      </c>
      <c r="B4" s="1" t="s">
        <v>2</v>
      </c>
      <c r="C4" s="1" t="s">
        <v>32</v>
      </c>
      <c r="D4" s="23">
        <v>15</v>
      </c>
      <c r="E4" s="1">
        <f>+$D$4*E2</f>
        <v>15</v>
      </c>
      <c r="F4" s="1">
        <f t="shared" ref="F4:N4" si="0">+$D$4*F2</f>
        <v>30</v>
      </c>
      <c r="G4" s="1">
        <f t="shared" si="0"/>
        <v>45</v>
      </c>
      <c r="H4" s="1">
        <f t="shared" si="0"/>
        <v>60</v>
      </c>
      <c r="I4" s="1">
        <f t="shared" si="0"/>
        <v>75</v>
      </c>
      <c r="J4" s="1">
        <f t="shared" si="0"/>
        <v>90</v>
      </c>
      <c r="K4" s="1">
        <f t="shared" si="0"/>
        <v>105</v>
      </c>
      <c r="L4" s="1">
        <f t="shared" si="0"/>
        <v>120</v>
      </c>
      <c r="M4" s="1">
        <f t="shared" si="0"/>
        <v>135</v>
      </c>
      <c r="N4" s="1">
        <f t="shared" si="0"/>
        <v>150</v>
      </c>
      <c r="O4" s="1">
        <f t="shared" ref="O4:T4" si="1">+$D$4*O2</f>
        <v>165</v>
      </c>
      <c r="P4" s="1">
        <f t="shared" si="1"/>
        <v>180</v>
      </c>
      <c r="Q4" s="1">
        <f t="shared" si="1"/>
        <v>195</v>
      </c>
      <c r="R4" s="1">
        <f t="shared" si="1"/>
        <v>210</v>
      </c>
      <c r="S4" s="1">
        <f t="shared" si="1"/>
        <v>225</v>
      </c>
      <c r="T4" s="1">
        <f t="shared" si="1"/>
        <v>240</v>
      </c>
      <c r="U4" s="1">
        <f t="shared" ref="U4:AE4" si="2">+$D$4*U2</f>
        <v>255</v>
      </c>
      <c r="V4" s="1">
        <f t="shared" si="2"/>
        <v>270</v>
      </c>
      <c r="W4" s="1">
        <f t="shared" si="2"/>
        <v>285</v>
      </c>
      <c r="X4" s="1">
        <f t="shared" si="2"/>
        <v>300</v>
      </c>
      <c r="Y4" s="1">
        <f t="shared" si="2"/>
        <v>315</v>
      </c>
      <c r="Z4" s="1">
        <f t="shared" si="2"/>
        <v>330</v>
      </c>
      <c r="AA4" s="1">
        <f t="shared" si="2"/>
        <v>345</v>
      </c>
      <c r="AB4" s="1">
        <f t="shared" si="2"/>
        <v>360</v>
      </c>
      <c r="AC4" s="1">
        <f t="shared" si="2"/>
        <v>375</v>
      </c>
      <c r="AD4" s="1">
        <f t="shared" si="2"/>
        <v>390</v>
      </c>
      <c r="AE4" s="1">
        <f t="shared" si="2"/>
        <v>405</v>
      </c>
      <c r="AF4" s="1">
        <f t="shared" ref="AF4:BA4" si="3">+$D$4*AF2</f>
        <v>420</v>
      </c>
      <c r="AG4" s="1">
        <f t="shared" si="3"/>
        <v>435</v>
      </c>
      <c r="AH4" s="1">
        <f t="shared" si="3"/>
        <v>450</v>
      </c>
      <c r="AI4" s="1">
        <f t="shared" si="3"/>
        <v>465</v>
      </c>
      <c r="AJ4" s="1">
        <f t="shared" si="3"/>
        <v>480</v>
      </c>
      <c r="AK4" s="1">
        <f t="shared" si="3"/>
        <v>495</v>
      </c>
      <c r="AL4" s="1">
        <f t="shared" si="3"/>
        <v>510</v>
      </c>
      <c r="AM4" s="1">
        <f t="shared" si="3"/>
        <v>525</v>
      </c>
      <c r="AN4" s="1">
        <f t="shared" si="3"/>
        <v>540</v>
      </c>
      <c r="AO4" s="1">
        <f t="shared" si="3"/>
        <v>555</v>
      </c>
      <c r="AP4" s="1">
        <f t="shared" si="3"/>
        <v>570</v>
      </c>
      <c r="AQ4" s="1">
        <f t="shared" si="3"/>
        <v>585</v>
      </c>
      <c r="AR4" s="1">
        <f t="shared" si="3"/>
        <v>600</v>
      </c>
      <c r="AS4" s="1">
        <f t="shared" si="3"/>
        <v>615</v>
      </c>
      <c r="AT4" s="1">
        <f t="shared" si="3"/>
        <v>630</v>
      </c>
      <c r="AU4" s="1">
        <f t="shared" si="3"/>
        <v>645</v>
      </c>
      <c r="AV4" s="1">
        <f t="shared" si="3"/>
        <v>660</v>
      </c>
      <c r="AW4" s="1">
        <f t="shared" si="3"/>
        <v>675</v>
      </c>
      <c r="AX4" s="1">
        <f t="shared" si="3"/>
        <v>690</v>
      </c>
      <c r="AY4" s="1">
        <f t="shared" si="3"/>
        <v>705</v>
      </c>
      <c r="AZ4" s="1">
        <f t="shared" si="3"/>
        <v>720</v>
      </c>
      <c r="BA4" s="1">
        <f t="shared" si="3"/>
        <v>735</v>
      </c>
      <c r="BB4" s="1">
        <f t="shared" ref="BB4:BK4" si="4">+$D$4*BB2</f>
        <v>750</v>
      </c>
      <c r="BC4" s="1">
        <f t="shared" si="4"/>
        <v>765</v>
      </c>
      <c r="BD4" s="1">
        <f t="shared" si="4"/>
        <v>780</v>
      </c>
      <c r="BE4" s="1">
        <f t="shared" si="4"/>
        <v>795</v>
      </c>
      <c r="BF4" s="1">
        <f t="shared" si="4"/>
        <v>810</v>
      </c>
      <c r="BG4" s="1">
        <f t="shared" si="4"/>
        <v>825</v>
      </c>
      <c r="BH4" s="1">
        <f t="shared" si="4"/>
        <v>840</v>
      </c>
      <c r="BI4" s="1">
        <f t="shared" si="4"/>
        <v>855</v>
      </c>
      <c r="BJ4" s="1">
        <f t="shared" si="4"/>
        <v>870</v>
      </c>
      <c r="BK4" s="1">
        <f t="shared" si="4"/>
        <v>885</v>
      </c>
      <c r="BL4" s="1">
        <f t="shared" ref="BL4:CB4" si="5">+$D$4*BL2</f>
        <v>900</v>
      </c>
      <c r="BM4" s="1">
        <f t="shared" si="5"/>
        <v>915</v>
      </c>
      <c r="BN4" s="1">
        <f t="shared" si="5"/>
        <v>930</v>
      </c>
      <c r="BO4" s="1">
        <f t="shared" si="5"/>
        <v>945</v>
      </c>
      <c r="BP4" s="1">
        <f t="shared" si="5"/>
        <v>960</v>
      </c>
      <c r="BQ4" s="1">
        <f t="shared" si="5"/>
        <v>975</v>
      </c>
      <c r="BR4" s="1">
        <f t="shared" si="5"/>
        <v>990</v>
      </c>
      <c r="BS4" s="1">
        <f t="shared" si="5"/>
        <v>1005</v>
      </c>
      <c r="BT4" s="1">
        <f t="shared" si="5"/>
        <v>1020</v>
      </c>
      <c r="BU4" s="1">
        <f t="shared" si="5"/>
        <v>1035</v>
      </c>
      <c r="BV4" s="1">
        <f t="shared" si="5"/>
        <v>1050</v>
      </c>
      <c r="BW4" s="1">
        <f t="shared" si="5"/>
        <v>1065</v>
      </c>
      <c r="BX4" s="1">
        <f t="shared" si="5"/>
        <v>1080</v>
      </c>
      <c r="BY4" s="1">
        <f t="shared" si="5"/>
        <v>1095</v>
      </c>
      <c r="BZ4" s="1">
        <f t="shared" si="5"/>
        <v>1110</v>
      </c>
      <c r="CA4" s="1">
        <f t="shared" si="5"/>
        <v>1125</v>
      </c>
      <c r="CB4" s="1">
        <f t="shared" si="5"/>
        <v>1140</v>
      </c>
      <c r="CC4" s="1">
        <f t="shared" ref="CC4:CU4" si="6">+$D$4*CC2</f>
        <v>1155</v>
      </c>
      <c r="CD4" s="1">
        <f t="shared" si="6"/>
        <v>1170</v>
      </c>
      <c r="CE4" s="1">
        <f t="shared" si="6"/>
        <v>1185</v>
      </c>
      <c r="CF4" s="1">
        <f t="shared" si="6"/>
        <v>1200</v>
      </c>
      <c r="CG4" s="1">
        <f t="shared" si="6"/>
        <v>1215</v>
      </c>
      <c r="CH4" s="1">
        <f t="shared" si="6"/>
        <v>1230</v>
      </c>
      <c r="CI4" s="1">
        <f t="shared" si="6"/>
        <v>1245</v>
      </c>
      <c r="CJ4" s="1">
        <f t="shared" si="6"/>
        <v>1260</v>
      </c>
      <c r="CK4" s="1">
        <f t="shared" si="6"/>
        <v>1275</v>
      </c>
      <c r="CL4" s="1">
        <f t="shared" si="6"/>
        <v>1290</v>
      </c>
      <c r="CM4" s="1">
        <f t="shared" si="6"/>
        <v>1305</v>
      </c>
      <c r="CN4" s="1">
        <f t="shared" si="6"/>
        <v>1320</v>
      </c>
      <c r="CO4" s="1">
        <f t="shared" si="6"/>
        <v>1335</v>
      </c>
      <c r="CP4" s="1">
        <f t="shared" si="6"/>
        <v>1350</v>
      </c>
      <c r="CQ4" s="1">
        <f t="shared" si="6"/>
        <v>1365</v>
      </c>
      <c r="CR4" s="1">
        <f t="shared" si="6"/>
        <v>1380</v>
      </c>
      <c r="CS4" s="1">
        <f t="shared" si="6"/>
        <v>1395</v>
      </c>
      <c r="CT4" s="1">
        <f t="shared" si="6"/>
        <v>1410</v>
      </c>
      <c r="CU4" s="1">
        <f t="shared" si="6"/>
        <v>1425</v>
      </c>
      <c r="CV4" s="1">
        <f t="shared" ref="CV4:CX4" si="7">+$D$4*CV2</f>
        <v>1440</v>
      </c>
      <c r="CW4" s="1">
        <f t="shared" si="7"/>
        <v>1455</v>
      </c>
      <c r="CX4" s="1">
        <f t="shared" si="7"/>
        <v>1470</v>
      </c>
      <c r="CY4" s="1">
        <f t="shared" ref="CY4:CZ4" si="8">+$D$4*CY2</f>
        <v>1485</v>
      </c>
      <c r="CZ4" s="1">
        <f t="shared" si="8"/>
        <v>1500</v>
      </c>
      <c r="DA4" s="11"/>
      <c r="DB4" s="7" t="s">
        <v>55</v>
      </c>
      <c r="DC4" s="7" t="s">
        <v>57</v>
      </c>
    </row>
    <row r="5" spans="1:116" x14ac:dyDescent="0.25">
      <c r="A5" s="1" t="s">
        <v>1</v>
      </c>
      <c r="B5" s="1" t="s">
        <v>12</v>
      </c>
      <c r="C5" s="1" t="s">
        <v>33</v>
      </c>
      <c r="D5" s="23">
        <v>2</v>
      </c>
      <c r="E5" s="1">
        <f>+$D$5*E2</f>
        <v>2</v>
      </c>
      <c r="F5" s="1">
        <f t="shared" ref="F5:N5" si="9">+$D$5*F2</f>
        <v>4</v>
      </c>
      <c r="G5" s="1">
        <f t="shared" si="9"/>
        <v>6</v>
      </c>
      <c r="H5" s="1">
        <f t="shared" si="9"/>
        <v>8</v>
      </c>
      <c r="I5" s="1">
        <f t="shared" si="9"/>
        <v>10</v>
      </c>
      <c r="J5" s="1">
        <f t="shared" si="9"/>
        <v>12</v>
      </c>
      <c r="K5" s="1">
        <f t="shared" si="9"/>
        <v>14</v>
      </c>
      <c r="L5" s="1">
        <f t="shared" si="9"/>
        <v>16</v>
      </c>
      <c r="M5" s="1">
        <f t="shared" si="9"/>
        <v>18</v>
      </c>
      <c r="N5" s="1">
        <f t="shared" si="9"/>
        <v>20</v>
      </c>
      <c r="O5" s="1">
        <f t="shared" ref="O5:T5" si="10">+$D$5*O2</f>
        <v>22</v>
      </c>
      <c r="P5" s="1">
        <f t="shared" si="10"/>
        <v>24</v>
      </c>
      <c r="Q5" s="1">
        <f t="shared" si="10"/>
        <v>26</v>
      </c>
      <c r="R5" s="1">
        <f t="shared" si="10"/>
        <v>28</v>
      </c>
      <c r="S5" s="1">
        <f t="shared" si="10"/>
        <v>30</v>
      </c>
      <c r="T5" s="1">
        <f t="shared" si="10"/>
        <v>32</v>
      </c>
      <c r="U5" s="1">
        <f t="shared" ref="U5:AE5" si="11">+$D$5*U2</f>
        <v>34</v>
      </c>
      <c r="V5" s="1">
        <f t="shared" si="11"/>
        <v>36</v>
      </c>
      <c r="W5" s="1">
        <f t="shared" si="11"/>
        <v>38</v>
      </c>
      <c r="X5" s="1">
        <f t="shared" si="11"/>
        <v>40</v>
      </c>
      <c r="Y5" s="1">
        <f t="shared" si="11"/>
        <v>42</v>
      </c>
      <c r="Z5" s="1">
        <f t="shared" si="11"/>
        <v>44</v>
      </c>
      <c r="AA5" s="1">
        <f t="shared" si="11"/>
        <v>46</v>
      </c>
      <c r="AB5" s="1">
        <f t="shared" si="11"/>
        <v>48</v>
      </c>
      <c r="AC5" s="1">
        <f t="shared" si="11"/>
        <v>50</v>
      </c>
      <c r="AD5" s="1">
        <f t="shared" si="11"/>
        <v>52</v>
      </c>
      <c r="AE5" s="1">
        <f t="shared" si="11"/>
        <v>54</v>
      </c>
      <c r="AF5" s="1">
        <f t="shared" ref="AF5:BA5" si="12">+$D$5*AF2</f>
        <v>56</v>
      </c>
      <c r="AG5" s="1">
        <f t="shared" si="12"/>
        <v>58</v>
      </c>
      <c r="AH5" s="1">
        <f t="shared" si="12"/>
        <v>60</v>
      </c>
      <c r="AI5" s="1">
        <f t="shared" si="12"/>
        <v>62</v>
      </c>
      <c r="AJ5" s="1">
        <f t="shared" si="12"/>
        <v>64</v>
      </c>
      <c r="AK5" s="1">
        <f t="shared" si="12"/>
        <v>66</v>
      </c>
      <c r="AL5" s="1">
        <f t="shared" si="12"/>
        <v>68</v>
      </c>
      <c r="AM5" s="1">
        <f t="shared" si="12"/>
        <v>70</v>
      </c>
      <c r="AN5" s="1">
        <f t="shared" si="12"/>
        <v>72</v>
      </c>
      <c r="AO5" s="1">
        <f t="shared" si="12"/>
        <v>74</v>
      </c>
      <c r="AP5" s="1">
        <f t="shared" si="12"/>
        <v>76</v>
      </c>
      <c r="AQ5" s="1">
        <f t="shared" si="12"/>
        <v>78</v>
      </c>
      <c r="AR5" s="1">
        <f t="shared" si="12"/>
        <v>80</v>
      </c>
      <c r="AS5" s="1">
        <f t="shared" si="12"/>
        <v>82</v>
      </c>
      <c r="AT5" s="1">
        <f t="shared" si="12"/>
        <v>84</v>
      </c>
      <c r="AU5" s="1">
        <f t="shared" si="12"/>
        <v>86</v>
      </c>
      <c r="AV5" s="1">
        <f t="shared" si="12"/>
        <v>88</v>
      </c>
      <c r="AW5" s="1">
        <f t="shared" si="12"/>
        <v>90</v>
      </c>
      <c r="AX5" s="1">
        <f t="shared" si="12"/>
        <v>92</v>
      </c>
      <c r="AY5" s="1">
        <f t="shared" si="12"/>
        <v>94</v>
      </c>
      <c r="AZ5" s="1">
        <f t="shared" si="12"/>
        <v>96</v>
      </c>
      <c r="BA5" s="1">
        <f t="shared" si="12"/>
        <v>98</v>
      </c>
      <c r="BB5" s="1">
        <f t="shared" ref="BB5:BK5" si="13">+$D$5*BB2</f>
        <v>100</v>
      </c>
      <c r="BC5" s="1">
        <f t="shared" si="13"/>
        <v>102</v>
      </c>
      <c r="BD5" s="1">
        <f t="shared" si="13"/>
        <v>104</v>
      </c>
      <c r="BE5" s="1">
        <f t="shared" si="13"/>
        <v>106</v>
      </c>
      <c r="BF5" s="1">
        <f t="shared" si="13"/>
        <v>108</v>
      </c>
      <c r="BG5" s="1">
        <f t="shared" si="13"/>
        <v>110</v>
      </c>
      <c r="BH5" s="1">
        <f t="shared" si="13"/>
        <v>112</v>
      </c>
      <c r="BI5" s="1">
        <f t="shared" si="13"/>
        <v>114</v>
      </c>
      <c r="BJ5" s="1">
        <f t="shared" si="13"/>
        <v>116</v>
      </c>
      <c r="BK5" s="1">
        <f t="shared" si="13"/>
        <v>118</v>
      </c>
      <c r="BL5" s="1">
        <f t="shared" ref="BL5:CB5" si="14">+$D$5*BL2</f>
        <v>120</v>
      </c>
      <c r="BM5" s="1">
        <f t="shared" si="14"/>
        <v>122</v>
      </c>
      <c r="BN5" s="1">
        <f t="shared" si="14"/>
        <v>124</v>
      </c>
      <c r="BO5" s="1">
        <f t="shared" si="14"/>
        <v>126</v>
      </c>
      <c r="BP5" s="1">
        <f t="shared" si="14"/>
        <v>128</v>
      </c>
      <c r="BQ5" s="1">
        <f t="shared" si="14"/>
        <v>130</v>
      </c>
      <c r="BR5" s="1">
        <f t="shared" si="14"/>
        <v>132</v>
      </c>
      <c r="BS5" s="1">
        <f t="shared" si="14"/>
        <v>134</v>
      </c>
      <c r="BT5" s="1">
        <f t="shared" si="14"/>
        <v>136</v>
      </c>
      <c r="BU5" s="1">
        <f t="shared" si="14"/>
        <v>138</v>
      </c>
      <c r="BV5" s="1">
        <f t="shared" si="14"/>
        <v>140</v>
      </c>
      <c r="BW5" s="1">
        <f t="shared" si="14"/>
        <v>142</v>
      </c>
      <c r="BX5" s="1">
        <f t="shared" si="14"/>
        <v>144</v>
      </c>
      <c r="BY5" s="1">
        <f t="shared" si="14"/>
        <v>146</v>
      </c>
      <c r="BZ5" s="1">
        <f t="shared" si="14"/>
        <v>148</v>
      </c>
      <c r="CA5" s="1">
        <f t="shared" si="14"/>
        <v>150</v>
      </c>
      <c r="CB5" s="1">
        <f t="shared" si="14"/>
        <v>152</v>
      </c>
      <c r="CC5" s="1">
        <f t="shared" ref="CC5:CU5" si="15">+$D$5*CC2</f>
        <v>154</v>
      </c>
      <c r="CD5" s="1">
        <f t="shared" si="15"/>
        <v>156</v>
      </c>
      <c r="CE5" s="1">
        <f t="shared" si="15"/>
        <v>158</v>
      </c>
      <c r="CF5" s="1">
        <f t="shared" si="15"/>
        <v>160</v>
      </c>
      <c r="CG5" s="1">
        <f t="shared" si="15"/>
        <v>162</v>
      </c>
      <c r="CH5" s="1">
        <f t="shared" si="15"/>
        <v>164</v>
      </c>
      <c r="CI5" s="1">
        <f t="shared" si="15"/>
        <v>166</v>
      </c>
      <c r="CJ5" s="1">
        <f t="shared" si="15"/>
        <v>168</v>
      </c>
      <c r="CK5" s="1">
        <f t="shared" si="15"/>
        <v>170</v>
      </c>
      <c r="CL5" s="1">
        <f t="shared" si="15"/>
        <v>172</v>
      </c>
      <c r="CM5" s="1">
        <f t="shared" si="15"/>
        <v>174</v>
      </c>
      <c r="CN5" s="1">
        <f t="shared" si="15"/>
        <v>176</v>
      </c>
      <c r="CO5" s="1">
        <f t="shared" si="15"/>
        <v>178</v>
      </c>
      <c r="CP5" s="1">
        <f t="shared" si="15"/>
        <v>180</v>
      </c>
      <c r="CQ5" s="1">
        <f t="shared" si="15"/>
        <v>182</v>
      </c>
      <c r="CR5" s="1">
        <f t="shared" si="15"/>
        <v>184</v>
      </c>
      <c r="CS5" s="1">
        <f t="shared" si="15"/>
        <v>186</v>
      </c>
      <c r="CT5" s="1">
        <f t="shared" si="15"/>
        <v>188</v>
      </c>
      <c r="CU5" s="1">
        <f t="shared" si="15"/>
        <v>190</v>
      </c>
      <c r="CV5" s="1">
        <f t="shared" ref="CV5:CX5" si="16">+$D$5*CV2</f>
        <v>192</v>
      </c>
      <c r="CW5" s="1">
        <f t="shared" si="16"/>
        <v>194</v>
      </c>
      <c r="CX5" s="1">
        <f t="shared" si="16"/>
        <v>196</v>
      </c>
      <c r="CY5" s="1">
        <f t="shared" ref="CY5:CZ5" si="17">+$D$5*CY2</f>
        <v>198</v>
      </c>
      <c r="CZ5" s="1">
        <f t="shared" si="17"/>
        <v>200</v>
      </c>
      <c r="DA5" s="11"/>
      <c r="DB5" s="7" t="s">
        <v>56</v>
      </c>
      <c r="DC5" s="7" t="s">
        <v>57</v>
      </c>
    </row>
    <row r="6" spans="1:116" x14ac:dyDescent="0.25">
      <c r="A6" s="1" t="s">
        <v>13</v>
      </c>
      <c r="B6" s="1" t="s">
        <v>14</v>
      </c>
      <c r="C6" s="1" t="s">
        <v>34</v>
      </c>
      <c r="D6" s="23">
        <v>3</v>
      </c>
      <c r="E6" s="1">
        <f>+$D$6*E2</f>
        <v>3</v>
      </c>
      <c r="F6" s="1">
        <f t="shared" ref="F6:N6" si="18">+$D$6*F2</f>
        <v>6</v>
      </c>
      <c r="G6" s="1">
        <f t="shared" si="18"/>
        <v>9</v>
      </c>
      <c r="H6" s="1">
        <f t="shared" si="18"/>
        <v>12</v>
      </c>
      <c r="I6" s="1">
        <f t="shared" si="18"/>
        <v>15</v>
      </c>
      <c r="J6" s="1">
        <f t="shared" si="18"/>
        <v>18</v>
      </c>
      <c r="K6" s="1">
        <f t="shared" si="18"/>
        <v>21</v>
      </c>
      <c r="L6" s="1">
        <f t="shared" si="18"/>
        <v>24</v>
      </c>
      <c r="M6" s="1">
        <f t="shared" si="18"/>
        <v>27</v>
      </c>
      <c r="N6" s="1">
        <f t="shared" si="18"/>
        <v>30</v>
      </c>
      <c r="O6" s="1">
        <f t="shared" ref="O6:T6" si="19">+$D$6*O2</f>
        <v>33</v>
      </c>
      <c r="P6" s="1">
        <f t="shared" si="19"/>
        <v>36</v>
      </c>
      <c r="Q6" s="1">
        <f t="shared" si="19"/>
        <v>39</v>
      </c>
      <c r="R6" s="1">
        <f t="shared" si="19"/>
        <v>42</v>
      </c>
      <c r="S6" s="1">
        <f t="shared" si="19"/>
        <v>45</v>
      </c>
      <c r="T6" s="1">
        <f t="shared" si="19"/>
        <v>48</v>
      </c>
      <c r="U6" s="1">
        <f t="shared" ref="U6:AE6" si="20">+$D$6*U2</f>
        <v>51</v>
      </c>
      <c r="V6" s="1">
        <f t="shared" si="20"/>
        <v>54</v>
      </c>
      <c r="W6" s="1">
        <f t="shared" si="20"/>
        <v>57</v>
      </c>
      <c r="X6" s="1">
        <f t="shared" si="20"/>
        <v>60</v>
      </c>
      <c r="Y6" s="1">
        <f t="shared" si="20"/>
        <v>63</v>
      </c>
      <c r="Z6" s="1">
        <f t="shared" si="20"/>
        <v>66</v>
      </c>
      <c r="AA6" s="1">
        <f t="shared" si="20"/>
        <v>69</v>
      </c>
      <c r="AB6" s="1">
        <f t="shared" si="20"/>
        <v>72</v>
      </c>
      <c r="AC6" s="1">
        <f t="shared" si="20"/>
        <v>75</v>
      </c>
      <c r="AD6" s="1">
        <f t="shared" si="20"/>
        <v>78</v>
      </c>
      <c r="AE6" s="1">
        <f t="shared" si="20"/>
        <v>81</v>
      </c>
      <c r="AF6" s="1">
        <f t="shared" ref="AF6:BA6" si="21">+$D$6*AF2</f>
        <v>84</v>
      </c>
      <c r="AG6" s="1">
        <f t="shared" si="21"/>
        <v>87</v>
      </c>
      <c r="AH6" s="1">
        <f t="shared" si="21"/>
        <v>90</v>
      </c>
      <c r="AI6" s="1">
        <f t="shared" si="21"/>
        <v>93</v>
      </c>
      <c r="AJ6" s="1">
        <f t="shared" si="21"/>
        <v>96</v>
      </c>
      <c r="AK6" s="1">
        <f t="shared" si="21"/>
        <v>99</v>
      </c>
      <c r="AL6" s="1">
        <f t="shared" si="21"/>
        <v>102</v>
      </c>
      <c r="AM6" s="1">
        <f t="shared" si="21"/>
        <v>105</v>
      </c>
      <c r="AN6" s="1">
        <f t="shared" si="21"/>
        <v>108</v>
      </c>
      <c r="AO6" s="1">
        <f t="shared" si="21"/>
        <v>111</v>
      </c>
      <c r="AP6" s="1">
        <f t="shared" si="21"/>
        <v>114</v>
      </c>
      <c r="AQ6" s="1">
        <f t="shared" si="21"/>
        <v>117</v>
      </c>
      <c r="AR6" s="1">
        <f t="shared" si="21"/>
        <v>120</v>
      </c>
      <c r="AS6" s="1">
        <f t="shared" si="21"/>
        <v>123</v>
      </c>
      <c r="AT6" s="1">
        <f t="shared" si="21"/>
        <v>126</v>
      </c>
      <c r="AU6" s="1">
        <f t="shared" si="21"/>
        <v>129</v>
      </c>
      <c r="AV6" s="1">
        <f t="shared" si="21"/>
        <v>132</v>
      </c>
      <c r="AW6" s="1">
        <f t="shared" si="21"/>
        <v>135</v>
      </c>
      <c r="AX6" s="1">
        <f t="shared" si="21"/>
        <v>138</v>
      </c>
      <c r="AY6" s="1">
        <f t="shared" si="21"/>
        <v>141</v>
      </c>
      <c r="AZ6" s="1">
        <f t="shared" si="21"/>
        <v>144</v>
      </c>
      <c r="BA6" s="1">
        <f t="shared" si="21"/>
        <v>147</v>
      </c>
      <c r="BB6" s="1">
        <f t="shared" ref="BB6:BK6" si="22">+$D$6*BB2</f>
        <v>150</v>
      </c>
      <c r="BC6" s="1">
        <f t="shared" si="22"/>
        <v>153</v>
      </c>
      <c r="BD6" s="1">
        <f t="shared" si="22"/>
        <v>156</v>
      </c>
      <c r="BE6" s="1">
        <f t="shared" si="22"/>
        <v>159</v>
      </c>
      <c r="BF6" s="1">
        <f t="shared" si="22"/>
        <v>162</v>
      </c>
      <c r="BG6" s="1">
        <f t="shared" si="22"/>
        <v>165</v>
      </c>
      <c r="BH6" s="1">
        <f t="shared" si="22"/>
        <v>168</v>
      </c>
      <c r="BI6" s="1">
        <f t="shared" si="22"/>
        <v>171</v>
      </c>
      <c r="BJ6" s="1">
        <f t="shared" si="22"/>
        <v>174</v>
      </c>
      <c r="BK6" s="1">
        <f t="shared" si="22"/>
        <v>177</v>
      </c>
      <c r="BL6" s="1">
        <f t="shared" ref="BL6:CB6" si="23">+$D$6*BL2</f>
        <v>180</v>
      </c>
      <c r="BM6" s="1">
        <f t="shared" si="23"/>
        <v>183</v>
      </c>
      <c r="BN6" s="1">
        <f t="shared" si="23"/>
        <v>186</v>
      </c>
      <c r="BO6" s="1">
        <f t="shared" si="23"/>
        <v>189</v>
      </c>
      <c r="BP6" s="1">
        <f t="shared" si="23"/>
        <v>192</v>
      </c>
      <c r="BQ6" s="1">
        <f t="shared" si="23"/>
        <v>195</v>
      </c>
      <c r="BR6" s="1">
        <f t="shared" si="23"/>
        <v>198</v>
      </c>
      <c r="BS6" s="1">
        <f t="shared" si="23"/>
        <v>201</v>
      </c>
      <c r="BT6" s="1">
        <f t="shared" si="23"/>
        <v>204</v>
      </c>
      <c r="BU6" s="1">
        <f t="shared" si="23"/>
        <v>207</v>
      </c>
      <c r="BV6" s="1">
        <f t="shared" si="23"/>
        <v>210</v>
      </c>
      <c r="BW6" s="1">
        <f t="shared" si="23"/>
        <v>213</v>
      </c>
      <c r="BX6" s="1">
        <f t="shared" si="23"/>
        <v>216</v>
      </c>
      <c r="BY6" s="1">
        <f t="shared" si="23"/>
        <v>219</v>
      </c>
      <c r="BZ6" s="1">
        <f t="shared" si="23"/>
        <v>222</v>
      </c>
      <c r="CA6" s="1">
        <f t="shared" si="23"/>
        <v>225</v>
      </c>
      <c r="CB6" s="1">
        <f t="shared" si="23"/>
        <v>228</v>
      </c>
      <c r="CC6" s="1">
        <f t="shared" ref="CC6:CU6" si="24">+$D$6*CC2</f>
        <v>231</v>
      </c>
      <c r="CD6" s="1">
        <f t="shared" si="24"/>
        <v>234</v>
      </c>
      <c r="CE6" s="1">
        <f t="shared" si="24"/>
        <v>237</v>
      </c>
      <c r="CF6" s="1">
        <f t="shared" si="24"/>
        <v>240</v>
      </c>
      <c r="CG6" s="1">
        <f t="shared" si="24"/>
        <v>243</v>
      </c>
      <c r="CH6" s="1">
        <f t="shared" si="24"/>
        <v>246</v>
      </c>
      <c r="CI6" s="1">
        <f t="shared" si="24"/>
        <v>249</v>
      </c>
      <c r="CJ6" s="1">
        <f t="shared" si="24"/>
        <v>252</v>
      </c>
      <c r="CK6" s="1">
        <f t="shared" si="24"/>
        <v>255</v>
      </c>
      <c r="CL6" s="1">
        <f t="shared" si="24"/>
        <v>258</v>
      </c>
      <c r="CM6" s="1">
        <f t="shared" si="24"/>
        <v>261</v>
      </c>
      <c r="CN6" s="1">
        <f t="shared" si="24"/>
        <v>264</v>
      </c>
      <c r="CO6" s="1">
        <f t="shared" si="24"/>
        <v>267</v>
      </c>
      <c r="CP6" s="1">
        <f t="shared" si="24"/>
        <v>270</v>
      </c>
      <c r="CQ6" s="1">
        <f t="shared" si="24"/>
        <v>273</v>
      </c>
      <c r="CR6" s="1">
        <f t="shared" si="24"/>
        <v>276</v>
      </c>
      <c r="CS6" s="1">
        <f t="shared" si="24"/>
        <v>279</v>
      </c>
      <c r="CT6" s="1">
        <f t="shared" si="24"/>
        <v>282</v>
      </c>
      <c r="CU6" s="1">
        <f t="shared" si="24"/>
        <v>285</v>
      </c>
      <c r="CV6" s="1">
        <f t="shared" ref="CV6:CX6" si="25">+$D$6*CV2</f>
        <v>288</v>
      </c>
      <c r="CW6" s="1">
        <f t="shared" si="25"/>
        <v>291</v>
      </c>
      <c r="CX6" s="1">
        <f t="shared" si="25"/>
        <v>294</v>
      </c>
      <c r="CY6" s="1">
        <f t="shared" ref="CY6:CZ6" si="26">+$D$6*CY2</f>
        <v>297</v>
      </c>
      <c r="CZ6" s="1">
        <f t="shared" si="26"/>
        <v>300</v>
      </c>
      <c r="DA6" s="11"/>
      <c r="DB6" s="7" t="s">
        <v>56</v>
      </c>
      <c r="DC6" s="7" t="s">
        <v>57</v>
      </c>
    </row>
    <row r="7" spans="1:116" ht="15.75" thickBot="1" x14ac:dyDescent="0.3">
      <c r="A7" s="1" t="s">
        <v>3</v>
      </c>
      <c r="B7" s="1" t="s">
        <v>15</v>
      </c>
      <c r="C7" s="1" t="s">
        <v>35</v>
      </c>
      <c r="D7" s="24">
        <v>100</v>
      </c>
      <c r="E7" s="1">
        <f>+$D$7*E2</f>
        <v>100</v>
      </c>
      <c r="F7" s="1">
        <f t="shared" ref="F7:N7" si="27">+$D$7*F2</f>
        <v>200</v>
      </c>
      <c r="G7" s="1">
        <f t="shared" si="27"/>
        <v>300</v>
      </c>
      <c r="H7" s="1">
        <f t="shared" si="27"/>
        <v>400</v>
      </c>
      <c r="I7" s="1">
        <f t="shared" si="27"/>
        <v>500</v>
      </c>
      <c r="J7" s="1">
        <f t="shared" si="27"/>
        <v>600</v>
      </c>
      <c r="K7" s="1">
        <f t="shared" si="27"/>
        <v>700</v>
      </c>
      <c r="L7" s="1">
        <f t="shared" si="27"/>
        <v>800</v>
      </c>
      <c r="M7" s="1">
        <f t="shared" si="27"/>
        <v>900</v>
      </c>
      <c r="N7" s="1">
        <f t="shared" si="27"/>
        <v>1000</v>
      </c>
      <c r="O7" s="1">
        <f t="shared" ref="O7:T7" si="28">+$D$7*O2</f>
        <v>1100</v>
      </c>
      <c r="P7" s="1">
        <f t="shared" si="28"/>
        <v>1200</v>
      </c>
      <c r="Q7" s="1">
        <f t="shared" si="28"/>
        <v>1300</v>
      </c>
      <c r="R7" s="1">
        <f t="shared" si="28"/>
        <v>1400</v>
      </c>
      <c r="S7" s="1">
        <f t="shared" si="28"/>
        <v>1500</v>
      </c>
      <c r="T7" s="1">
        <f t="shared" si="28"/>
        <v>1600</v>
      </c>
      <c r="U7" s="1">
        <f t="shared" ref="U7:AE7" si="29">+$D$7*U2</f>
        <v>1700</v>
      </c>
      <c r="V7" s="1">
        <f t="shared" si="29"/>
        <v>1800</v>
      </c>
      <c r="W7" s="1">
        <f t="shared" si="29"/>
        <v>1900</v>
      </c>
      <c r="X7" s="1">
        <f t="shared" si="29"/>
        <v>2000</v>
      </c>
      <c r="Y7" s="1">
        <f t="shared" si="29"/>
        <v>2100</v>
      </c>
      <c r="Z7" s="1">
        <f t="shared" si="29"/>
        <v>2200</v>
      </c>
      <c r="AA7" s="1">
        <f t="shared" si="29"/>
        <v>2300</v>
      </c>
      <c r="AB7" s="1">
        <f t="shared" si="29"/>
        <v>2400</v>
      </c>
      <c r="AC7" s="1">
        <f t="shared" si="29"/>
        <v>2500</v>
      </c>
      <c r="AD7" s="1">
        <f t="shared" si="29"/>
        <v>2600</v>
      </c>
      <c r="AE7" s="1">
        <f t="shared" si="29"/>
        <v>2700</v>
      </c>
      <c r="AF7" s="1">
        <f t="shared" ref="AF7:BA7" si="30">+$D$7*AF2</f>
        <v>2800</v>
      </c>
      <c r="AG7" s="1">
        <f t="shared" si="30"/>
        <v>2900</v>
      </c>
      <c r="AH7" s="1">
        <f t="shared" si="30"/>
        <v>3000</v>
      </c>
      <c r="AI7" s="1">
        <f t="shared" si="30"/>
        <v>3100</v>
      </c>
      <c r="AJ7" s="1">
        <f t="shared" si="30"/>
        <v>3200</v>
      </c>
      <c r="AK7" s="1">
        <f t="shared" si="30"/>
        <v>3300</v>
      </c>
      <c r="AL7" s="1">
        <f t="shared" si="30"/>
        <v>3400</v>
      </c>
      <c r="AM7" s="1">
        <f t="shared" si="30"/>
        <v>3500</v>
      </c>
      <c r="AN7" s="1">
        <f t="shared" si="30"/>
        <v>3600</v>
      </c>
      <c r="AO7" s="1">
        <f t="shared" si="30"/>
        <v>3700</v>
      </c>
      <c r="AP7" s="1">
        <f t="shared" si="30"/>
        <v>3800</v>
      </c>
      <c r="AQ7" s="1">
        <f t="shared" si="30"/>
        <v>3900</v>
      </c>
      <c r="AR7" s="1">
        <f t="shared" si="30"/>
        <v>4000</v>
      </c>
      <c r="AS7" s="1">
        <f t="shared" si="30"/>
        <v>4100</v>
      </c>
      <c r="AT7" s="1">
        <f t="shared" si="30"/>
        <v>4200</v>
      </c>
      <c r="AU7" s="1">
        <f t="shared" si="30"/>
        <v>4300</v>
      </c>
      <c r="AV7" s="1">
        <f t="shared" si="30"/>
        <v>4400</v>
      </c>
      <c r="AW7" s="1">
        <f t="shared" si="30"/>
        <v>4500</v>
      </c>
      <c r="AX7" s="1">
        <f t="shared" si="30"/>
        <v>4600</v>
      </c>
      <c r="AY7" s="1">
        <f t="shared" si="30"/>
        <v>4700</v>
      </c>
      <c r="AZ7" s="1">
        <f t="shared" si="30"/>
        <v>4800</v>
      </c>
      <c r="BA7" s="1">
        <f t="shared" si="30"/>
        <v>4900</v>
      </c>
      <c r="BB7" s="1">
        <f t="shared" ref="BB7:BK7" si="31">+$D$7*BB2</f>
        <v>5000</v>
      </c>
      <c r="BC7" s="1">
        <f t="shared" si="31"/>
        <v>5100</v>
      </c>
      <c r="BD7" s="1">
        <f t="shared" si="31"/>
        <v>5200</v>
      </c>
      <c r="BE7" s="1">
        <f t="shared" si="31"/>
        <v>5300</v>
      </c>
      <c r="BF7" s="1">
        <f t="shared" si="31"/>
        <v>5400</v>
      </c>
      <c r="BG7" s="1">
        <f t="shared" si="31"/>
        <v>5500</v>
      </c>
      <c r="BH7" s="1">
        <f t="shared" si="31"/>
        <v>5600</v>
      </c>
      <c r="BI7" s="1">
        <f t="shared" si="31"/>
        <v>5700</v>
      </c>
      <c r="BJ7" s="1">
        <f t="shared" si="31"/>
        <v>5800</v>
      </c>
      <c r="BK7" s="1">
        <f t="shared" si="31"/>
        <v>5900</v>
      </c>
      <c r="BL7" s="1">
        <f t="shared" ref="BL7:CB7" si="32">+$D$7*BL2</f>
        <v>6000</v>
      </c>
      <c r="BM7" s="1">
        <f t="shared" si="32"/>
        <v>6100</v>
      </c>
      <c r="BN7" s="1">
        <f t="shared" si="32"/>
        <v>6200</v>
      </c>
      <c r="BO7" s="1">
        <f t="shared" si="32"/>
        <v>6300</v>
      </c>
      <c r="BP7" s="1">
        <f t="shared" si="32"/>
        <v>6400</v>
      </c>
      <c r="BQ7" s="1">
        <f t="shared" si="32"/>
        <v>6500</v>
      </c>
      <c r="BR7" s="1">
        <f t="shared" si="32"/>
        <v>6600</v>
      </c>
      <c r="BS7" s="1">
        <f t="shared" si="32"/>
        <v>6700</v>
      </c>
      <c r="BT7" s="1">
        <f t="shared" si="32"/>
        <v>6800</v>
      </c>
      <c r="BU7" s="1">
        <f t="shared" si="32"/>
        <v>6900</v>
      </c>
      <c r="BV7" s="1">
        <f t="shared" si="32"/>
        <v>7000</v>
      </c>
      <c r="BW7" s="1">
        <f t="shared" si="32"/>
        <v>7100</v>
      </c>
      <c r="BX7" s="1">
        <f t="shared" si="32"/>
        <v>7200</v>
      </c>
      <c r="BY7" s="1">
        <f t="shared" si="32"/>
        <v>7300</v>
      </c>
      <c r="BZ7" s="1">
        <f t="shared" si="32"/>
        <v>7400</v>
      </c>
      <c r="CA7" s="1">
        <f t="shared" si="32"/>
        <v>7500</v>
      </c>
      <c r="CB7" s="1">
        <f t="shared" si="32"/>
        <v>7600</v>
      </c>
      <c r="CC7" s="1">
        <f t="shared" ref="CC7:CU7" si="33">+$D$7*CC2</f>
        <v>7700</v>
      </c>
      <c r="CD7" s="1">
        <f t="shared" si="33"/>
        <v>7800</v>
      </c>
      <c r="CE7" s="1">
        <f t="shared" si="33"/>
        <v>7900</v>
      </c>
      <c r="CF7" s="1">
        <f t="shared" si="33"/>
        <v>8000</v>
      </c>
      <c r="CG7" s="1">
        <f t="shared" si="33"/>
        <v>8100</v>
      </c>
      <c r="CH7" s="1">
        <f t="shared" si="33"/>
        <v>8200</v>
      </c>
      <c r="CI7" s="1">
        <f t="shared" si="33"/>
        <v>8300</v>
      </c>
      <c r="CJ7" s="1">
        <f t="shared" si="33"/>
        <v>8400</v>
      </c>
      <c r="CK7" s="1">
        <f t="shared" si="33"/>
        <v>8500</v>
      </c>
      <c r="CL7" s="1">
        <f t="shared" si="33"/>
        <v>8600</v>
      </c>
      <c r="CM7" s="1">
        <f t="shared" si="33"/>
        <v>8700</v>
      </c>
      <c r="CN7" s="1">
        <f t="shared" si="33"/>
        <v>8800</v>
      </c>
      <c r="CO7" s="1">
        <f t="shared" si="33"/>
        <v>8900</v>
      </c>
      <c r="CP7" s="1">
        <f t="shared" si="33"/>
        <v>9000</v>
      </c>
      <c r="CQ7" s="1">
        <f t="shared" si="33"/>
        <v>9100</v>
      </c>
      <c r="CR7" s="1">
        <f t="shared" si="33"/>
        <v>9200</v>
      </c>
      <c r="CS7" s="1">
        <f t="shared" si="33"/>
        <v>9300</v>
      </c>
      <c r="CT7" s="1">
        <f t="shared" si="33"/>
        <v>9400</v>
      </c>
      <c r="CU7" s="1">
        <f t="shared" si="33"/>
        <v>9500</v>
      </c>
      <c r="CV7" s="1">
        <f t="shared" ref="CV7:CX7" si="34">+$D$7*CV2</f>
        <v>9600</v>
      </c>
      <c r="CW7" s="1">
        <f t="shared" si="34"/>
        <v>9700</v>
      </c>
      <c r="CX7" s="1">
        <f t="shared" si="34"/>
        <v>9800</v>
      </c>
      <c r="CY7" s="1">
        <f t="shared" ref="CY7:CZ7" si="35">+$D$7*CY2</f>
        <v>9900</v>
      </c>
      <c r="CZ7" s="1">
        <f t="shared" si="35"/>
        <v>10000</v>
      </c>
      <c r="DA7" s="11"/>
      <c r="DB7" s="7" t="s">
        <v>54</v>
      </c>
      <c r="DC7" s="7" t="s">
        <v>57</v>
      </c>
    </row>
    <row r="8" spans="1:116" ht="15.75" thickBot="1" x14ac:dyDescent="0.3">
      <c r="D8" s="25"/>
      <c r="E8" s="4">
        <f>SUM(E4:E7)</f>
        <v>120</v>
      </c>
      <c r="F8" s="17">
        <f>+$E$8*F2</f>
        <v>240</v>
      </c>
      <c r="G8" s="17">
        <f t="shared" ref="G8:N8" si="36">+$E$8*G2</f>
        <v>360</v>
      </c>
      <c r="H8" s="17">
        <f t="shared" si="36"/>
        <v>480</v>
      </c>
      <c r="I8" s="17">
        <f t="shared" si="36"/>
        <v>600</v>
      </c>
      <c r="J8" s="17">
        <f t="shared" si="36"/>
        <v>720</v>
      </c>
      <c r="K8" s="17">
        <f t="shared" si="36"/>
        <v>840</v>
      </c>
      <c r="L8" s="17">
        <f t="shared" si="36"/>
        <v>960</v>
      </c>
      <c r="M8" s="17">
        <f t="shared" si="36"/>
        <v>1080</v>
      </c>
      <c r="N8" s="17">
        <f t="shared" si="36"/>
        <v>1200</v>
      </c>
      <c r="O8" s="17">
        <f t="shared" ref="O8:T8" si="37">+$E$8*O2</f>
        <v>1320</v>
      </c>
      <c r="P8" s="17">
        <f t="shared" si="37"/>
        <v>1440</v>
      </c>
      <c r="Q8" s="17">
        <f t="shared" si="37"/>
        <v>1560</v>
      </c>
      <c r="R8" s="17">
        <f t="shared" si="37"/>
        <v>1680</v>
      </c>
      <c r="S8" s="17">
        <f t="shared" si="37"/>
        <v>1800</v>
      </c>
      <c r="T8" s="17">
        <f t="shared" si="37"/>
        <v>1920</v>
      </c>
      <c r="U8" s="17">
        <f t="shared" ref="U8:AE8" si="38">+$E$8*U2</f>
        <v>2040</v>
      </c>
      <c r="V8" s="17">
        <f t="shared" si="38"/>
        <v>2160</v>
      </c>
      <c r="W8" s="17">
        <f t="shared" si="38"/>
        <v>2280</v>
      </c>
      <c r="X8" s="17">
        <f t="shared" si="38"/>
        <v>2400</v>
      </c>
      <c r="Y8" s="17">
        <f t="shared" si="38"/>
        <v>2520</v>
      </c>
      <c r="Z8" s="17">
        <f t="shared" si="38"/>
        <v>2640</v>
      </c>
      <c r="AA8" s="17">
        <f t="shared" si="38"/>
        <v>2760</v>
      </c>
      <c r="AB8" s="17">
        <f t="shared" si="38"/>
        <v>2880</v>
      </c>
      <c r="AC8" s="17">
        <f t="shared" si="38"/>
        <v>3000</v>
      </c>
      <c r="AD8" s="17">
        <f t="shared" si="38"/>
        <v>3120</v>
      </c>
      <c r="AE8" s="17">
        <f t="shared" si="38"/>
        <v>3240</v>
      </c>
      <c r="AF8" s="17">
        <f t="shared" ref="AF8:BA8" si="39">+$E$8*AF2</f>
        <v>3360</v>
      </c>
      <c r="AG8" s="17">
        <f t="shared" si="39"/>
        <v>3480</v>
      </c>
      <c r="AH8" s="17">
        <f t="shared" si="39"/>
        <v>3600</v>
      </c>
      <c r="AI8" s="17">
        <f t="shared" si="39"/>
        <v>3720</v>
      </c>
      <c r="AJ8" s="17">
        <f t="shared" si="39"/>
        <v>3840</v>
      </c>
      <c r="AK8" s="17">
        <f t="shared" si="39"/>
        <v>3960</v>
      </c>
      <c r="AL8" s="17">
        <f t="shared" si="39"/>
        <v>4080</v>
      </c>
      <c r="AM8" s="17">
        <f t="shared" si="39"/>
        <v>4200</v>
      </c>
      <c r="AN8" s="17">
        <f t="shared" si="39"/>
        <v>4320</v>
      </c>
      <c r="AO8" s="17">
        <f t="shared" si="39"/>
        <v>4440</v>
      </c>
      <c r="AP8" s="17">
        <f t="shared" si="39"/>
        <v>4560</v>
      </c>
      <c r="AQ8" s="17">
        <f t="shared" si="39"/>
        <v>4680</v>
      </c>
      <c r="AR8" s="17">
        <f t="shared" si="39"/>
        <v>4800</v>
      </c>
      <c r="AS8" s="17">
        <f t="shared" si="39"/>
        <v>4920</v>
      </c>
      <c r="AT8" s="17">
        <f t="shared" si="39"/>
        <v>5040</v>
      </c>
      <c r="AU8" s="17">
        <f t="shared" si="39"/>
        <v>5160</v>
      </c>
      <c r="AV8" s="17">
        <f t="shared" si="39"/>
        <v>5280</v>
      </c>
      <c r="AW8" s="17">
        <f t="shared" si="39"/>
        <v>5400</v>
      </c>
      <c r="AX8" s="17">
        <f t="shared" si="39"/>
        <v>5520</v>
      </c>
      <c r="AY8" s="17">
        <f t="shared" si="39"/>
        <v>5640</v>
      </c>
      <c r="AZ8" s="17">
        <f t="shared" si="39"/>
        <v>5760</v>
      </c>
      <c r="BA8" s="17">
        <f t="shared" si="39"/>
        <v>5880</v>
      </c>
      <c r="BB8" s="17">
        <f t="shared" ref="BB8:BK8" si="40">+$E$8*BB2</f>
        <v>6000</v>
      </c>
      <c r="BC8" s="17">
        <f t="shared" si="40"/>
        <v>6120</v>
      </c>
      <c r="BD8" s="17">
        <f t="shared" si="40"/>
        <v>6240</v>
      </c>
      <c r="BE8" s="17">
        <f t="shared" si="40"/>
        <v>6360</v>
      </c>
      <c r="BF8" s="17">
        <f t="shared" si="40"/>
        <v>6480</v>
      </c>
      <c r="BG8" s="17">
        <f t="shared" si="40"/>
        <v>6600</v>
      </c>
      <c r="BH8" s="17">
        <f t="shared" si="40"/>
        <v>6720</v>
      </c>
      <c r="BI8" s="17">
        <f t="shared" si="40"/>
        <v>6840</v>
      </c>
      <c r="BJ8" s="17">
        <f t="shared" si="40"/>
        <v>6960</v>
      </c>
      <c r="BK8" s="17">
        <f t="shared" si="40"/>
        <v>7080</v>
      </c>
      <c r="BL8" s="17">
        <f t="shared" ref="BL8:CB8" si="41">+$E$8*BL2</f>
        <v>7200</v>
      </c>
      <c r="BM8" s="17">
        <f t="shared" si="41"/>
        <v>7320</v>
      </c>
      <c r="BN8" s="17">
        <f t="shared" si="41"/>
        <v>7440</v>
      </c>
      <c r="BO8" s="17">
        <f t="shared" si="41"/>
        <v>7560</v>
      </c>
      <c r="BP8" s="17">
        <f t="shared" si="41"/>
        <v>7680</v>
      </c>
      <c r="BQ8" s="17">
        <f t="shared" si="41"/>
        <v>7800</v>
      </c>
      <c r="BR8" s="17">
        <f t="shared" si="41"/>
        <v>7920</v>
      </c>
      <c r="BS8" s="17">
        <f t="shared" si="41"/>
        <v>8040</v>
      </c>
      <c r="BT8" s="17">
        <f t="shared" si="41"/>
        <v>8160</v>
      </c>
      <c r="BU8" s="17">
        <f t="shared" si="41"/>
        <v>8280</v>
      </c>
      <c r="BV8" s="17">
        <f t="shared" si="41"/>
        <v>8400</v>
      </c>
      <c r="BW8" s="17">
        <f t="shared" si="41"/>
        <v>8520</v>
      </c>
      <c r="BX8" s="17">
        <f t="shared" si="41"/>
        <v>8640</v>
      </c>
      <c r="BY8" s="17">
        <f t="shared" si="41"/>
        <v>8760</v>
      </c>
      <c r="BZ8" s="17">
        <f t="shared" si="41"/>
        <v>8880</v>
      </c>
      <c r="CA8" s="17">
        <f t="shared" si="41"/>
        <v>9000</v>
      </c>
      <c r="CB8" s="17">
        <f t="shared" si="41"/>
        <v>9120</v>
      </c>
      <c r="CC8" s="17">
        <f t="shared" ref="CC8:CU8" si="42">+$E$8*CC2</f>
        <v>9240</v>
      </c>
      <c r="CD8" s="17">
        <f t="shared" si="42"/>
        <v>9360</v>
      </c>
      <c r="CE8" s="17">
        <f t="shared" si="42"/>
        <v>9480</v>
      </c>
      <c r="CF8" s="17">
        <f t="shared" si="42"/>
        <v>9600</v>
      </c>
      <c r="CG8" s="17">
        <f t="shared" si="42"/>
        <v>9720</v>
      </c>
      <c r="CH8" s="17">
        <f t="shared" si="42"/>
        <v>9840</v>
      </c>
      <c r="CI8" s="17">
        <f t="shared" si="42"/>
        <v>9960</v>
      </c>
      <c r="CJ8" s="17">
        <f t="shared" si="42"/>
        <v>10080</v>
      </c>
      <c r="CK8" s="17">
        <f t="shared" si="42"/>
        <v>10200</v>
      </c>
      <c r="CL8" s="17">
        <f t="shared" si="42"/>
        <v>10320</v>
      </c>
      <c r="CM8" s="17">
        <f t="shared" si="42"/>
        <v>10440</v>
      </c>
      <c r="CN8" s="17">
        <f t="shared" si="42"/>
        <v>10560</v>
      </c>
      <c r="CO8" s="17">
        <f t="shared" si="42"/>
        <v>10680</v>
      </c>
      <c r="CP8" s="17">
        <f t="shared" si="42"/>
        <v>10800</v>
      </c>
      <c r="CQ8" s="17">
        <f t="shared" si="42"/>
        <v>10920</v>
      </c>
      <c r="CR8" s="17">
        <f t="shared" si="42"/>
        <v>11040</v>
      </c>
      <c r="CS8" s="17">
        <f t="shared" si="42"/>
        <v>11160</v>
      </c>
      <c r="CT8" s="17">
        <f t="shared" si="42"/>
        <v>11280</v>
      </c>
      <c r="CU8" s="17">
        <f t="shared" si="42"/>
        <v>11400</v>
      </c>
      <c r="CV8" s="17">
        <f t="shared" ref="CV8:CX8" si="43">+$E$8*CV2</f>
        <v>11520</v>
      </c>
      <c r="CW8" s="17">
        <f t="shared" si="43"/>
        <v>11640</v>
      </c>
      <c r="CX8" s="17">
        <f t="shared" si="43"/>
        <v>11760</v>
      </c>
      <c r="CY8" s="17">
        <f t="shared" ref="CY8:CZ8" si="44">+$E$8*CY2</f>
        <v>11880</v>
      </c>
      <c r="CZ8" s="17">
        <f t="shared" si="44"/>
        <v>12000</v>
      </c>
      <c r="DA8" s="12"/>
      <c r="DG8">
        <v>1</v>
      </c>
      <c r="DH8">
        <v>5</v>
      </c>
      <c r="DI8">
        <f>+DG22</f>
        <v>32.205240174672504</v>
      </c>
      <c r="DJ8">
        <v>100</v>
      </c>
    </row>
    <row r="9" spans="1:116" x14ac:dyDescent="0.25">
      <c r="A9" s="1" t="s">
        <v>61</v>
      </c>
      <c r="D9" s="25"/>
    </row>
    <row r="10" spans="1:116" x14ac:dyDescent="0.25">
      <c r="A10" s="1" t="s">
        <v>4</v>
      </c>
      <c r="B10" s="1" t="s">
        <v>22</v>
      </c>
      <c r="C10" s="1" t="s">
        <v>36</v>
      </c>
      <c r="D10" s="23">
        <v>4.6500000000000004</v>
      </c>
      <c r="E10" s="1">
        <f>+$D$10*E2</f>
        <v>4.6500000000000004</v>
      </c>
      <c r="F10" s="1">
        <f t="shared" ref="F10:N10" si="45">+$D$10*F2</f>
        <v>9.3000000000000007</v>
      </c>
      <c r="G10" s="1">
        <f t="shared" si="45"/>
        <v>13.950000000000001</v>
      </c>
      <c r="H10" s="1">
        <f t="shared" si="45"/>
        <v>18.600000000000001</v>
      </c>
      <c r="I10" s="1">
        <f t="shared" si="45"/>
        <v>23.25</v>
      </c>
      <c r="J10" s="1">
        <f t="shared" si="45"/>
        <v>27.900000000000002</v>
      </c>
      <c r="K10" s="1">
        <f t="shared" si="45"/>
        <v>32.550000000000004</v>
      </c>
      <c r="L10" s="1">
        <f t="shared" si="45"/>
        <v>37.200000000000003</v>
      </c>
      <c r="M10" s="1">
        <f t="shared" si="45"/>
        <v>41.85</v>
      </c>
      <c r="N10" s="1">
        <f t="shared" si="45"/>
        <v>46.5</v>
      </c>
      <c r="O10" s="1">
        <f t="shared" ref="O10:T10" si="46">+$D$10*O2</f>
        <v>51.150000000000006</v>
      </c>
      <c r="P10" s="1">
        <f t="shared" si="46"/>
        <v>55.800000000000004</v>
      </c>
      <c r="Q10" s="1">
        <f t="shared" si="46"/>
        <v>60.45</v>
      </c>
      <c r="R10" s="1">
        <f t="shared" si="46"/>
        <v>65.100000000000009</v>
      </c>
      <c r="S10" s="1">
        <f t="shared" si="46"/>
        <v>69.75</v>
      </c>
      <c r="T10" s="1">
        <f t="shared" si="46"/>
        <v>74.400000000000006</v>
      </c>
      <c r="U10" s="1">
        <f t="shared" ref="U10:AE10" si="47">+$D$10*U2</f>
        <v>79.050000000000011</v>
      </c>
      <c r="V10" s="1">
        <f t="shared" si="47"/>
        <v>83.7</v>
      </c>
      <c r="W10" s="1">
        <f t="shared" si="47"/>
        <v>88.350000000000009</v>
      </c>
      <c r="X10" s="1">
        <f t="shared" si="47"/>
        <v>93</v>
      </c>
      <c r="Y10" s="1">
        <f t="shared" si="47"/>
        <v>97.65</v>
      </c>
      <c r="Z10" s="1">
        <f t="shared" si="47"/>
        <v>102.30000000000001</v>
      </c>
      <c r="AA10" s="1">
        <f t="shared" si="47"/>
        <v>106.95</v>
      </c>
      <c r="AB10" s="1">
        <f t="shared" si="47"/>
        <v>111.60000000000001</v>
      </c>
      <c r="AC10" s="1">
        <f t="shared" si="47"/>
        <v>116.25000000000001</v>
      </c>
      <c r="AD10" s="1">
        <f t="shared" si="47"/>
        <v>120.9</v>
      </c>
      <c r="AE10" s="1">
        <f t="shared" si="47"/>
        <v>125.55000000000001</v>
      </c>
      <c r="AF10" s="1">
        <f t="shared" ref="AF10:BA10" si="48">+$D$10*AF2</f>
        <v>130.20000000000002</v>
      </c>
      <c r="AG10" s="1">
        <f t="shared" si="48"/>
        <v>134.85000000000002</v>
      </c>
      <c r="AH10" s="1">
        <f t="shared" si="48"/>
        <v>139.5</v>
      </c>
      <c r="AI10" s="1">
        <f t="shared" si="48"/>
        <v>144.15</v>
      </c>
      <c r="AJ10" s="1">
        <f t="shared" si="48"/>
        <v>148.80000000000001</v>
      </c>
      <c r="AK10" s="1">
        <f t="shared" si="48"/>
        <v>153.45000000000002</v>
      </c>
      <c r="AL10" s="1">
        <f t="shared" si="48"/>
        <v>158.10000000000002</v>
      </c>
      <c r="AM10" s="1">
        <f t="shared" si="48"/>
        <v>162.75</v>
      </c>
      <c r="AN10" s="1">
        <f t="shared" si="48"/>
        <v>167.4</v>
      </c>
      <c r="AO10" s="1">
        <f t="shared" si="48"/>
        <v>172.05</v>
      </c>
      <c r="AP10" s="1">
        <f t="shared" si="48"/>
        <v>176.70000000000002</v>
      </c>
      <c r="AQ10" s="1">
        <f t="shared" si="48"/>
        <v>181.35000000000002</v>
      </c>
      <c r="AR10" s="1">
        <f t="shared" si="48"/>
        <v>186</v>
      </c>
      <c r="AS10" s="1">
        <f t="shared" si="48"/>
        <v>190.65</v>
      </c>
      <c r="AT10" s="1">
        <f t="shared" si="48"/>
        <v>195.3</v>
      </c>
      <c r="AU10" s="1">
        <f t="shared" si="48"/>
        <v>199.95000000000002</v>
      </c>
      <c r="AV10" s="1">
        <f t="shared" si="48"/>
        <v>204.60000000000002</v>
      </c>
      <c r="AW10" s="1">
        <f t="shared" si="48"/>
        <v>209.25000000000003</v>
      </c>
      <c r="AX10" s="1">
        <f t="shared" si="48"/>
        <v>213.9</v>
      </c>
      <c r="AY10" s="1">
        <f t="shared" si="48"/>
        <v>218.55</v>
      </c>
      <c r="AZ10" s="1">
        <f t="shared" si="48"/>
        <v>223.20000000000002</v>
      </c>
      <c r="BA10" s="1">
        <f t="shared" si="48"/>
        <v>227.85000000000002</v>
      </c>
      <c r="BB10" s="1">
        <f t="shared" ref="BB10:BK10" si="49">+$D$10*BB2</f>
        <v>232.50000000000003</v>
      </c>
      <c r="BC10" s="1">
        <f t="shared" si="49"/>
        <v>237.15</v>
      </c>
      <c r="BD10" s="1">
        <f t="shared" si="49"/>
        <v>241.8</v>
      </c>
      <c r="BE10" s="1">
        <f t="shared" si="49"/>
        <v>246.45000000000002</v>
      </c>
      <c r="BF10" s="1">
        <f t="shared" si="49"/>
        <v>251.10000000000002</v>
      </c>
      <c r="BG10" s="1">
        <f t="shared" si="49"/>
        <v>255.75000000000003</v>
      </c>
      <c r="BH10" s="1">
        <f t="shared" si="49"/>
        <v>260.40000000000003</v>
      </c>
      <c r="BI10" s="1">
        <f t="shared" si="49"/>
        <v>265.05</v>
      </c>
      <c r="BJ10" s="1">
        <f t="shared" si="49"/>
        <v>269.70000000000005</v>
      </c>
      <c r="BK10" s="1">
        <f t="shared" si="49"/>
        <v>274.35000000000002</v>
      </c>
      <c r="BL10" s="1">
        <f t="shared" ref="BL10:CB10" si="50">+$D$10*BL2</f>
        <v>279</v>
      </c>
      <c r="BM10" s="1">
        <f t="shared" si="50"/>
        <v>283.65000000000003</v>
      </c>
      <c r="BN10" s="1">
        <f t="shared" si="50"/>
        <v>288.3</v>
      </c>
      <c r="BO10" s="1">
        <f t="shared" si="50"/>
        <v>292.95000000000005</v>
      </c>
      <c r="BP10" s="1">
        <f t="shared" si="50"/>
        <v>297.60000000000002</v>
      </c>
      <c r="BQ10" s="1">
        <f t="shared" si="50"/>
        <v>302.25</v>
      </c>
      <c r="BR10" s="1">
        <f t="shared" si="50"/>
        <v>306.90000000000003</v>
      </c>
      <c r="BS10" s="1">
        <f t="shared" si="50"/>
        <v>311.55</v>
      </c>
      <c r="BT10" s="1">
        <f t="shared" si="50"/>
        <v>316.20000000000005</v>
      </c>
      <c r="BU10" s="1">
        <f t="shared" si="50"/>
        <v>320.85000000000002</v>
      </c>
      <c r="BV10" s="1">
        <f t="shared" si="50"/>
        <v>325.5</v>
      </c>
      <c r="BW10" s="1">
        <f t="shared" si="50"/>
        <v>330.15000000000003</v>
      </c>
      <c r="BX10" s="1">
        <f t="shared" si="50"/>
        <v>334.8</v>
      </c>
      <c r="BY10" s="1">
        <f t="shared" si="50"/>
        <v>339.45000000000005</v>
      </c>
      <c r="BZ10" s="1">
        <f t="shared" si="50"/>
        <v>344.1</v>
      </c>
      <c r="CA10" s="1">
        <f t="shared" si="50"/>
        <v>348.75</v>
      </c>
      <c r="CB10" s="1">
        <f t="shared" si="50"/>
        <v>353.40000000000003</v>
      </c>
      <c r="CC10" s="1">
        <f t="shared" ref="CC10:CU10" si="51">+$D$10*CC2</f>
        <v>358.05</v>
      </c>
      <c r="CD10" s="1">
        <f t="shared" si="51"/>
        <v>362.70000000000005</v>
      </c>
      <c r="CE10" s="1">
        <f t="shared" si="51"/>
        <v>367.35</v>
      </c>
      <c r="CF10" s="1">
        <f t="shared" si="51"/>
        <v>372</v>
      </c>
      <c r="CG10" s="1">
        <f t="shared" si="51"/>
        <v>376.65000000000003</v>
      </c>
      <c r="CH10" s="1">
        <f t="shared" si="51"/>
        <v>381.3</v>
      </c>
      <c r="CI10" s="1">
        <f t="shared" si="51"/>
        <v>385.95000000000005</v>
      </c>
      <c r="CJ10" s="1">
        <f t="shared" si="51"/>
        <v>390.6</v>
      </c>
      <c r="CK10" s="1">
        <f t="shared" si="51"/>
        <v>395.25000000000006</v>
      </c>
      <c r="CL10" s="1">
        <f t="shared" si="51"/>
        <v>399.90000000000003</v>
      </c>
      <c r="CM10" s="1">
        <f t="shared" si="51"/>
        <v>404.55</v>
      </c>
      <c r="CN10" s="1">
        <f t="shared" si="51"/>
        <v>409.20000000000005</v>
      </c>
      <c r="CO10" s="1">
        <f t="shared" si="51"/>
        <v>413.85</v>
      </c>
      <c r="CP10" s="1">
        <f t="shared" si="51"/>
        <v>418.50000000000006</v>
      </c>
      <c r="CQ10" s="1">
        <f t="shared" si="51"/>
        <v>423.15000000000003</v>
      </c>
      <c r="CR10" s="1">
        <f t="shared" si="51"/>
        <v>427.8</v>
      </c>
      <c r="CS10" s="1">
        <f t="shared" si="51"/>
        <v>432.45000000000005</v>
      </c>
      <c r="CT10" s="1">
        <f t="shared" si="51"/>
        <v>437.1</v>
      </c>
      <c r="CU10" s="1">
        <f t="shared" si="51"/>
        <v>441.75000000000006</v>
      </c>
      <c r="CV10" s="1">
        <f t="shared" ref="CV10:CX10" si="52">+$D$10*CV2</f>
        <v>446.40000000000003</v>
      </c>
      <c r="CW10" s="1">
        <f t="shared" si="52"/>
        <v>451.05</v>
      </c>
      <c r="CX10" s="1">
        <f t="shared" si="52"/>
        <v>455.70000000000005</v>
      </c>
      <c r="CY10" s="1">
        <f t="shared" ref="CY10:CZ10" si="53">+$D$10*CY2</f>
        <v>460.35</v>
      </c>
      <c r="CZ10" s="1">
        <f t="shared" si="53"/>
        <v>465.00000000000006</v>
      </c>
      <c r="DA10" s="10"/>
      <c r="DC10" s="7" t="s">
        <v>57</v>
      </c>
      <c r="DF10" t="s">
        <v>57</v>
      </c>
      <c r="DG10">
        <f>+E8+E13</f>
        <v>131.68</v>
      </c>
      <c r="DH10">
        <f>+DG10</f>
        <v>131.68</v>
      </c>
      <c r="DI10">
        <f t="shared" ref="DI10:DJ10" si="54">+DH10</f>
        <v>131.68</v>
      </c>
      <c r="DJ10">
        <f t="shared" si="54"/>
        <v>131.68</v>
      </c>
    </row>
    <row r="11" spans="1:116" x14ac:dyDescent="0.25">
      <c r="A11" s="1" t="s">
        <v>5</v>
      </c>
      <c r="B11" s="1" t="s">
        <v>23</v>
      </c>
      <c r="C11" s="1" t="s">
        <v>37</v>
      </c>
      <c r="D11" s="23">
        <v>1.48</v>
      </c>
      <c r="E11" s="1">
        <f>+$D$11*E2</f>
        <v>1.48</v>
      </c>
      <c r="F11" s="1">
        <f t="shared" ref="F11:N11" si="55">+$D$11*F2</f>
        <v>2.96</v>
      </c>
      <c r="G11" s="1">
        <f t="shared" si="55"/>
        <v>4.4399999999999995</v>
      </c>
      <c r="H11" s="1">
        <f t="shared" si="55"/>
        <v>5.92</v>
      </c>
      <c r="I11" s="1">
        <f t="shared" si="55"/>
        <v>7.4</v>
      </c>
      <c r="J11" s="1">
        <f t="shared" si="55"/>
        <v>8.879999999999999</v>
      </c>
      <c r="K11" s="1">
        <f t="shared" si="55"/>
        <v>10.36</v>
      </c>
      <c r="L11" s="1">
        <f t="shared" si="55"/>
        <v>11.84</v>
      </c>
      <c r="M11" s="1">
        <f t="shared" si="55"/>
        <v>13.32</v>
      </c>
      <c r="N11" s="1">
        <f t="shared" si="55"/>
        <v>14.8</v>
      </c>
      <c r="O11" s="1">
        <f t="shared" ref="O11:T11" si="56">+$D$11*O2</f>
        <v>16.28</v>
      </c>
      <c r="P11" s="1">
        <f t="shared" si="56"/>
        <v>17.759999999999998</v>
      </c>
      <c r="Q11" s="1">
        <f t="shared" si="56"/>
        <v>19.239999999999998</v>
      </c>
      <c r="R11" s="1">
        <f t="shared" si="56"/>
        <v>20.72</v>
      </c>
      <c r="S11" s="1">
        <f t="shared" si="56"/>
        <v>22.2</v>
      </c>
      <c r="T11" s="1">
        <f t="shared" si="56"/>
        <v>23.68</v>
      </c>
      <c r="U11" s="1">
        <f t="shared" ref="U11:AE11" si="57">+$D$11*U2</f>
        <v>25.16</v>
      </c>
      <c r="V11" s="1">
        <f t="shared" si="57"/>
        <v>26.64</v>
      </c>
      <c r="W11" s="1">
        <f t="shared" si="57"/>
        <v>28.12</v>
      </c>
      <c r="X11" s="1">
        <f t="shared" si="57"/>
        <v>29.6</v>
      </c>
      <c r="Y11" s="1">
        <f t="shared" si="57"/>
        <v>31.08</v>
      </c>
      <c r="Z11" s="1">
        <f t="shared" si="57"/>
        <v>32.56</v>
      </c>
      <c r="AA11" s="1">
        <f t="shared" si="57"/>
        <v>34.04</v>
      </c>
      <c r="AB11" s="1">
        <f t="shared" si="57"/>
        <v>35.519999999999996</v>
      </c>
      <c r="AC11" s="1">
        <f t="shared" si="57"/>
        <v>37</v>
      </c>
      <c r="AD11" s="1">
        <f t="shared" si="57"/>
        <v>38.479999999999997</v>
      </c>
      <c r="AE11" s="1">
        <f t="shared" si="57"/>
        <v>39.96</v>
      </c>
      <c r="AF11" s="1">
        <f t="shared" ref="AF11:BA11" si="58">+$D$11*AF2</f>
        <v>41.44</v>
      </c>
      <c r="AG11" s="1">
        <f t="shared" si="58"/>
        <v>42.92</v>
      </c>
      <c r="AH11" s="1">
        <f t="shared" si="58"/>
        <v>44.4</v>
      </c>
      <c r="AI11" s="1">
        <f t="shared" si="58"/>
        <v>45.88</v>
      </c>
      <c r="AJ11" s="1">
        <f t="shared" si="58"/>
        <v>47.36</v>
      </c>
      <c r="AK11" s="1">
        <f t="shared" si="58"/>
        <v>48.839999999999996</v>
      </c>
      <c r="AL11" s="1">
        <f t="shared" si="58"/>
        <v>50.32</v>
      </c>
      <c r="AM11" s="1">
        <f t="shared" si="58"/>
        <v>51.8</v>
      </c>
      <c r="AN11" s="1">
        <f t="shared" si="58"/>
        <v>53.28</v>
      </c>
      <c r="AO11" s="1">
        <f t="shared" si="58"/>
        <v>54.76</v>
      </c>
      <c r="AP11" s="1">
        <f t="shared" si="58"/>
        <v>56.24</v>
      </c>
      <c r="AQ11" s="1">
        <f t="shared" si="58"/>
        <v>57.72</v>
      </c>
      <c r="AR11" s="1">
        <f t="shared" si="58"/>
        <v>59.2</v>
      </c>
      <c r="AS11" s="1">
        <f t="shared" si="58"/>
        <v>60.68</v>
      </c>
      <c r="AT11" s="1">
        <f t="shared" si="58"/>
        <v>62.16</v>
      </c>
      <c r="AU11" s="1">
        <f t="shared" si="58"/>
        <v>63.64</v>
      </c>
      <c r="AV11" s="1">
        <f t="shared" si="58"/>
        <v>65.12</v>
      </c>
      <c r="AW11" s="1">
        <f t="shared" si="58"/>
        <v>66.599999999999994</v>
      </c>
      <c r="AX11" s="1">
        <f t="shared" si="58"/>
        <v>68.08</v>
      </c>
      <c r="AY11" s="1">
        <f t="shared" si="58"/>
        <v>69.56</v>
      </c>
      <c r="AZ11" s="1">
        <f t="shared" si="58"/>
        <v>71.039999999999992</v>
      </c>
      <c r="BA11" s="1">
        <f t="shared" si="58"/>
        <v>72.52</v>
      </c>
      <c r="BB11" s="1">
        <f t="shared" ref="BB11:BK11" si="59">+$D$11*BB2</f>
        <v>74</v>
      </c>
      <c r="BC11" s="1">
        <f t="shared" si="59"/>
        <v>75.48</v>
      </c>
      <c r="BD11" s="1">
        <f t="shared" si="59"/>
        <v>76.959999999999994</v>
      </c>
      <c r="BE11" s="1">
        <f t="shared" si="59"/>
        <v>78.44</v>
      </c>
      <c r="BF11" s="1">
        <f t="shared" si="59"/>
        <v>79.92</v>
      </c>
      <c r="BG11" s="1">
        <f t="shared" si="59"/>
        <v>81.400000000000006</v>
      </c>
      <c r="BH11" s="1">
        <f t="shared" si="59"/>
        <v>82.88</v>
      </c>
      <c r="BI11" s="1">
        <f t="shared" si="59"/>
        <v>84.36</v>
      </c>
      <c r="BJ11" s="1">
        <f t="shared" si="59"/>
        <v>85.84</v>
      </c>
      <c r="BK11" s="1">
        <f t="shared" si="59"/>
        <v>87.32</v>
      </c>
      <c r="BL11" s="1">
        <f t="shared" ref="BL11:CB11" si="60">+$D$11*BL2</f>
        <v>88.8</v>
      </c>
      <c r="BM11" s="1">
        <f t="shared" si="60"/>
        <v>90.28</v>
      </c>
      <c r="BN11" s="1">
        <f t="shared" si="60"/>
        <v>91.76</v>
      </c>
      <c r="BO11" s="1">
        <f t="shared" si="60"/>
        <v>93.24</v>
      </c>
      <c r="BP11" s="1">
        <f t="shared" si="60"/>
        <v>94.72</v>
      </c>
      <c r="BQ11" s="1">
        <f t="shared" si="60"/>
        <v>96.2</v>
      </c>
      <c r="BR11" s="1">
        <f t="shared" si="60"/>
        <v>97.679999999999993</v>
      </c>
      <c r="BS11" s="1">
        <f t="shared" si="60"/>
        <v>99.16</v>
      </c>
      <c r="BT11" s="1">
        <f t="shared" si="60"/>
        <v>100.64</v>
      </c>
      <c r="BU11" s="1">
        <f t="shared" si="60"/>
        <v>102.12</v>
      </c>
      <c r="BV11" s="1">
        <f t="shared" si="60"/>
        <v>103.6</v>
      </c>
      <c r="BW11" s="1">
        <f t="shared" si="60"/>
        <v>105.08</v>
      </c>
      <c r="BX11" s="1">
        <f t="shared" si="60"/>
        <v>106.56</v>
      </c>
      <c r="BY11" s="1">
        <f t="shared" si="60"/>
        <v>108.03999999999999</v>
      </c>
      <c r="BZ11" s="1">
        <f t="shared" si="60"/>
        <v>109.52</v>
      </c>
      <c r="CA11" s="1">
        <f t="shared" si="60"/>
        <v>111</v>
      </c>
      <c r="CB11" s="1">
        <f t="shared" si="60"/>
        <v>112.48</v>
      </c>
      <c r="CC11" s="1">
        <f t="shared" ref="CC11:CU11" si="61">+$D$11*CC2</f>
        <v>113.96</v>
      </c>
      <c r="CD11" s="1">
        <f t="shared" si="61"/>
        <v>115.44</v>
      </c>
      <c r="CE11" s="1">
        <f t="shared" si="61"/>
        <v>116.92</v>
      </c>
      <c r="CF11" s="1">
        <f t="shared" si="61"/>
        <v>118.4</v>
      </c>
      <c r="CG11" s="1">
        <f t="shared" si="61"/>
        <v>119.88</v>
      </c>
      <c r="CH11" s="1">
        <f t="shared" si="61"/>
        <v>121.36</v>
      </c>
      <c r="CI11" s="1">
        <f t="shared" si="61"/>
        <v>122.84</v>
      </c>
      <c r="CJ11" s="1">
        <f t="shared" si="61"/>
        <v>124.32</v>
      </c>
      <c r="CK11" s="1">
        <f t="shared" si="61"/>
        <v>125.8</v>
      </c>
      <c r="CL11" s="1">
        <f t="shared" si="61"/>
        <v>127.28</v>
      </c>
      <c r="CM11" s="1">
        <f t="shared" si="61"/>
        <v>128.76</v>
      </c>
      <c r="CN11" s="1">
        <f t="shared" si="61"/>
        <v>130.24</v>
      </c>
      <c r="CO11" s="1">
        <f t="shared" si="61"/>
        <v>131.72</v>
      </c>
      <c r="CP11" s="1">
        <f t="shared" si="61"/>
        <v>133.19999999999999</v>
      </c>
      <c r="CQ11" s="1">
        <f t="shared" si="61"/>
        <v>134.68</v>
      </c>
      <c r="CR11" s="1">
        <f t="shared" si="61"/>
        <v>136.16</v>
      </c>
      <c r="CS11" s="1">
        <f t="shared" si="61"/>
        <v>137.63999999999999</v>
      </c>
      <c r="CT11" s="1">
        <f t="shared" si="61"/>
        <v>139.12</v>
      </c>
      <c r="CU11" s="1">
        <f t="shared" si="61"/>
        <v>140.6</v>
      </c>
      <c r="CV11" s="1">
        <f t="shared" ref="CV11:CX11" si="62">+$D$11*CV2</f>
        <v>142.07999999999998</v>
      </c>
      <c r="CW11" s="1">
        <f t="shared" si="62"/>
        <v>143.56</v>
      </c>
      <c r="CX11" s="1">
        <f t="shared" si="62"/>
        <v>145.04</v>
      </c>
      <c r="CY11" s="1">
        <f t="shared" ref="CY11:CZ11" si="63">+$D$11*CY2</f>
        <v>146.52000000000001</v>
      </c>
      <c r="CZ11" s="1">
        <f t="shared" si="63"/>
        <v>148</v>
      </c>
      <c r="DA11" s="10"/>
      <c r="DC11" s="7" t="s">
        <v>57</v>
      </c>
      <c r="DF11" t="s">
        <v>60</v>
      </c>
      <c r="DG11">
        <f>+DG10*DG8</f>
        <v>131.68</v>
      </c>
      <c r="DH11">
        <f t="shared" ref="DH11:DL11" si="64">+DH10*DH8</f>
        <v>658.40000000000009</v>
      </c>
      <c r="DI11">
        <f t="shared" ref="DI11" si="65">+DI10*DI8</f>
        <v>4240.7860262008753</v>
      </c>
      <c r="DJ11">
        <f t="shared" ref="DJ11" si="66">+DJ10*DJ8</f>
        <v>13168</v>
      </c>
      <c r="DK11">
        <f t="shared" si="64"/>
        <v>0</v>
      </c>
      <c r="DL11">
        <f t="shared" si="64"/>
        <v>0</v>
      </c>
    </row>
    <row r="12" spans="1:116" ht="15.75" thickBot="1" x14ac:dyDescent="0.3">
      <c r="A12" s="1" t="s">
        <v>6</v>
      </c>
      <c r="B12" s="1" t="s">
        <v>24</v>
      </c>
      <c r="C12" s="1" t="s">
        <v>38</v>
      </c>
      <c r="D12" s="24">
        <v>5.55</v>
      </c>
      <c r="E12" s="1">
        <f>+$D$12*E2</f>
        <v>5.55</v>
      </c>
      <c r="F12" s="1">
        <f t="shared" ref="F12:N12" si="67">+$D$12*F2</f>
        <v>11.1</v>
      </c>
      <c r="G12" s="1">
        <f t="shared" si="67"/>
        <v>16.649999999999999</v>
      </c>
      <c r="H12" s="1">
        <f t="shared" si="67"/>
        <v>22.2</v>
      </c>
      <c r="I12" s="1">
        <f t="shared" si="67"/>
        <v>27.75</v>
      </c>
      <c r="J12" s="1">
        <f t="shared" si="67"/>
        <v>33.299999999999997</v>
      </c>
      <c r="K12" s="1">
        <f t="shared" si="67"/>
        <v>38.85</v>
      </c>
      <c r="L12" s="1">
        <f t="shared" si="67"/>
        <v>44.4</v>
      </c>
      <c r="M12" s="1">
        <f t="shared" si="67"/>
        <v>49.949999999999996</v>
      </c>
      <c r="N12" s="1">
        <f t="shared" si="67"/>
        <v>55.5</v>
      </c>
      <c r="O12" s="1">
        <f t="shared" ref="O12:T12" si="68">+$D$12*O2</f>
        <v>61.05</v>
      </c>
      <c r="P12" s="1">
        <f t="shared" si="68"/>
        <v>66.599999999999994</v>
      </c>
      <c r="Q12" s="1">
        <f t="shared" si="68"/>
        <v>72.149999999999991</v>
      </c>
      <c r="R12" s="1">
        <f t="shared" si="68"/>
        <v>77.7</v>
      </c>
      <c r="S12" s="1">
        <f t="shared" si="68"/>
        <v>83.25</v>
      </c>
      <c r="T12" s="1">
        <f t="shared" si="68"/>
        <v>88.8</v>
      </c>
      <c r="U12" s="1">
        <f t="shared" ref="U12:AE12" si="69">+$D$12*U2</f>
        <v>94.35</v>
      </c>
      <c r="V12" s="1">
        <f t="shared" si="69"/>
        <v>99.899999999999991</v>
      </c>
      <c r="W12" s="1">
        <f t="shared" si="69"/>
        <v>105.45</v>
      </c>
      <c r="X12" s="1">
        <f t="shared" si="69"/>
        <v>111</v>
      </c>
      <c r="Y12" s="1">
        <f t="shared" si="69"/>
        <v>116.55</v>
      </c>
      <c r="Z12" s="1">
        <f t="shared" si="69"/>
        <v>122.1</v>
      </c>
      <c r="AA12" s="1">
        <f t="shared" si="69"/>
        <v>127.64999999999999</v>
      </c>
      <c r="AB12" s="1">
        <f t="shared" si="69"/>
        <v>133.19999999999999</v>
      </c>
      <c r="AC12" s="1">
        <f t="shared" si="69"/>
        <v>138.75</v>
      </c>
      <c r="AD12" s="1">
        <f t="shared" si="69"/>
        <v>144.29999999999998</v>
      </c>
      <c r="AE12" s="1">
        <f t="shared" si="69"/>
        <v>149.85</v>
      </c>
      <c r="AF12" s="1">
        <f t="shared" ref="AF12:BA12" si="70">+$D$12*AF2</f>
        <v>155.4</v>
      </c>
      <c r="AG12" s="1">
        <f t="shared" si="70"/>
        <v>160.94999999999999</v>
      </c>
      <c r="AH12" s="1">
        <f t="shared" si="70"/>
        <v>166.5</v>
      </c>
      <c r="AI12" s="1">
        <f t="shared" si="70"/>
        <v>172.04999999999998</v>
      </c>
      <c r="AJ12" s="1">
        <f t="shared" si="70"/>
        <v>177.6</v>
      </c>
      <c r="AK12" s="1">
        <f t="shared" si="70"/>
        <v>183.15</v>
      </c>
      <c r="AL12" s="1">
        <f t="shared" si="70"/>
        <v>188.7</v>
      </c>
      <c r="AM12" s="1">
        <f t="shared" si="70"/>
        <v>194.25</v>
      </c>
      <c r="AN12" s="1">
        <f t="shared" si="70"/>
        <v>199.79999999999998</v>
      </c>
      <c r="AO12" s="1">
        <f t="shared" si="70"/>
        <v>205.35</v>
      </c>
      <c r="AP12" s="1">
        <f t="shared" si="70"/>
        <v>210.9</v>
      </c>
      <c r="AQ12" s="1">
        <f t="shared" si="70"/>
        <v>216.45</v>
      </c>
      <c r="AR12" s="1">
        <f t="shared" si="70"/>
        <v>222</v>
      </c>
      <c r="AS12" s="1">
        <f t="shared" si="70"/>
        <v>227.54999999999998</v>
      </c>
      <c r="AT12" s="1">
        <f t="shared" si="70"/>
        <v>233.1</v>
      </c>
      <c r="AU12" s="1">
        <f t="shared" si="70"/>
        <v>238.65</v>
      </c>
      <c r="AV12" s="1">
        <f t="shared" si="70"/>
        <v>244.2</v>
      </c>
      <c r="AW12" s="1">
        <f t="shared" si="70"/>
        <v>249.75</v>
      </c>
      <c r="AX12" s="1">
        <f t="shared" si="70"/>
        <v>255.29999999999998</v>
      </c>
      <c r="AY12" s="1">
        <f t="shared" si="70"/>
        <v>260.84999999999997</v>
      </c>
      <c r="AZ12" s="1">
        <f t="shared" si="70"/>
        <v>266.39999999999998</v>
      </c>
      <c r="BA12" s="1">
        <f t="shared" si="70"/>
        <v>271.95</v>
      </c>
      <c r="BB12" s="1">
        <f t="shared" ref="BB12:BK12" si="71">+$D$12*BB2</f>
        <v>277.5</v>
      </c>
      <c r="BC12" s="1">
        <f t="shared" si="71"/>
        <v>283.05</v>
      </c>
      <c r="BD12" s="1">
        <f t="shared" si="71"/>
        <v>288.59999999999997</v>
      </c>
      <c r="BE12" s="1">
        <f t="shared" si="71"/>
        <v>294.14999999999998</v>
      </c>
      <c r="BF12" s="1">
        <f t="shared" si="71"/>
        <v>299.7</v>
      </c>
      <c r="BG12" s="1">
        <f t="shared" si="71"/>
        <v>305.25</v>
      </c>
      <c r="BH12" s="1">
        <f t="shared" si="71"/>
        <v>310.8</v>
      </c>
      <c r="BI12" s="1">
        <f t="shared" si="71"/>
        <v>316.34999999999997</v>
      </c>
      <c r="BJ12" s="1">
        <f t="shared" si="71"/>
        <v>321.89999999999998</v>
      </c>
      <c r="BK12" s="1">
        <f t="shared" si="71"/>
        <v>327.45</v>
      </c>
      <c r="BL12" s="1">
        <f t="shared" ref="BL12:CB12" si="72">+$D$12*BL2</f>
        <v>333</v>
      </c>
      <c r="BM12" s="1">
        <f t="shared" si="72"/>
        <v>338.55</v>
      </c>
      <c r="BN12" s="1">
        <f t="shared" si="72"/>
        <v>344.09999999999997</v>
      </c>
      <c r="BO12" s="1">
        <f t="shared" si="72"/>
        <v>349.65</v>
      </c>
      <c r="BP12" s="1">
        <f t="shared" si="72"/>
        <v>355.2</v>
      </c>
      <c r="BQ12" s="1">
        <f t="shared" si="72"/>
        <v>360.75</v>
      </c>
      <c r="BR12" s="1">
        <f t="shared" si="72"/>
        <v>366.3</v>
      </c>
      <c r="BS12" s="1">
        <f t="shared" si="72"/>
        <v>371.84999999999997</v>
      </c>
      <c r="BT12" s="1">
        <f t="shared" si="72"/>
        <v>377.4</v>
      </c>
      <c r="BU12" s="1">
        <f t="shared" si="72"/>
        <v>382.95</v>
      </c>
      <c r="BV12" s="1">
        <f t="shared" si="72"/>
        <v>388.5</v>
      </c>
      <c r="BW12" s="1">
        <f t="shared" si="72"/>
        <v>394.05</v>
      </c>
      <c r="BX12" s="1">
        <f t="shared" si="72"/>
        <v>399.59999999999997</v>
      </c>
      <c r="BY12" s="1">
        <f t="shared" si="72"/>
        <v>405.15</v>
      </c>
      <c r="BZ12" s="1">
        <f t="shared" si="72"/>
        <v>410.7</v>
      </c>
      <c r="CA12" s="1">
        <f t="shared" si="72"/>
        <v>416.25</v>
      </c>
      <c r="CB12" s="1">
        <f t="shared" si="72"/>
        <v>421.8</v>
      </c>
      <c r="CC12" s="1">
        <f t="shared" ref="CC12:CU12" si="73">+$D$12*CC2</f>
        <v>427.34999999999997</v>
      </c>
      <c r="CD12" s="1">
        <f t="shared" si="73"/>
        <v>432.9</v>
      </c>
      <c r="CE12" s="1">
        <f t="shared" si="73"/>
        <v>438.45</v>
      </c>
      <c r="CF12" s="1">
        <f t="shared" si="73"/>
        <v>444</v>
      </c>
      <c r="CG12" s="1">
        <f t="shared" si="73"/>
        <v>449.55</v>
      </c>
      <c r="CH12" s="1">
        <f t="shared" si="73"/>
        <v>455.09999999999997</v>
      </c>
      <c r="CI12" s="1">
        <f t="shared" si="73"/>
        <v>460.65</v>
      </c>
      <c r="CJ12" s="1">
        <f t="shared" si="73"/>
        <v>466.2</v>
      </c>
      <c r="CK12" s="1">
        <f t="shared" si="73"/>
        <v>471.75</v>
      </c>
      <c r="CL12" s="1">
        <f t="shared" si="73"/>
        <v>477.3</v>
      </c>
      <c r="CM12" s="1">
        <f t="shared" si="73"/>
        <v>482.84999999999997</v>
      </c>
      <c r="CN12" s="1">
        <f t="shared" si="73"/>
        <v>488.4</v>
      </c>
      <c r="CO12" s="1">
        <f t="shared" si="73"/>
        <v>493.95</v>
      </c>
      <c r="CP12" s="1">
        <f t="shared" si="73"/>
        <v>499.5</v>
      </c>
      <c r="CQ12" s="1">
        <f t="shared" si="73"/>
        <v>505.05</v>
      </c>
      <c r="CR12" s="1">
        <f t="shared" si="73"/>
        <v>510.59999999999997</v>
      </c>
      <c r="CS12" s="1">
        <f t="shared" si="73"/>
        <v>516.15</v>
      </c>
      <c r="CT12" s="1">
        <f t="shared" si="73"/>
        <v>521.69999999999993</v>
      </c>
      <c r="CU12" s="1">
        <f t="shared" si="73"/>
        <v>527.25</v>
      </c>
      <c r="CV12" s="1">
        <f t="shared" ref="CV12:CX12" si="74">+$D$12*CV2</f>
        <v>532.79999999999995</v>
      </c>
      <c r="CW12" s="1">
        <f t="shared" si="74"/>
        <v>538.35</v>
      </c>
      <c r="CX12" s="1">
        <f t="shared" si="74"/>
        <v>543.9</v>
      </c>
      <c r="CY12" s="1">
        <f t="shared" ref="CY12:CZ12" si="75">+$D$12*CY2</f>
        <v>549.44999999999993</v>
      </c>
      <c r="CZ12" s="1">
        <f t="shared" si="75"/>
        <v>555</v>
      </c>
      <c r="DA12" s="10"/>
      <c r="DC12" s="7" t="s">
        <v>57</v>
      </c>
      <c r="DF12" t="s">
        <v>58</v>
      </c>
      <c r="DG12">
        <f>+E19</f>
        <v>590</v>
      </c>
      <c r="DH12">
        <f>+F19</f>
        <v>590</v>
      </c>
      <c r="DI12">
        <f>+G19</f>
        <v>590</v>
      </c>
      <c r="DJ12">
        <f>+H19</f>
        <v>590</v>
      </c>
    </row>
    <row r="13" spans="1:116" ht="15.75" thickBot="1" x14ac:dyDescent="0.3">
      <c r="D13" s="25"/>
      <c r="E13" s="5">
        <f>SUM(E10:E12)</f>
        <v>11.68</v>
      </c>
      <c r="F13" s="12">
        <f>+$E$13*F2</f>
        <v>23.36</v>
      </c>
      <c r="G13" s="12">
        <f t="shared" ref="G13:N13" si="76">+$E$13*G2</f>
        <v>35.04</v>
      </c>
      <c r="H13" s="12">
        <f t="shared" si="76"/>
        <v>46.72</v>
      </c>
      <c r="I13" s="12">
        <f t="shared" si="76"/>
        <v>58.4</v>
      </c>
      <c r="J13" s="12">
        <f t="shared" si="76"/>
        <v>70.08</v>
      </c>
      <c r="K13" s="12">
        <f t="shared" si="76"/>
        <v>81.759999999999991</v>
      </c>
      <c r="L13" s="12">
        <f t="shared" si="76"/>
        <v>93.44</v>
      </c>
      <c r="M13" s="12">
        <f t="shared" si="76"/>
        <v>105.12</v>
      </c>
      <c r="N13" s="12">
        <f t="shared" si="76"/>
        <v>116.8</v>
      </c>
      <c r="O13" s="12">
        <f t="shared" ref="O13:T13" si="77">+$E$13*O2</f>
        <v>128.47999999999999</v>
      </c>
      <c r="P13" s="12">
        <f t="shared" si="77"/>
        <v>140.16</v>
      </c>
      <c r="Q13" s="12">
        <f t="shared" si="77"/>
        <v>151.84</v>
      </c>
      <c r="R13" s="12">
        <f t="shared" si="77"/>
        <v>163.51999999999998</v>
      </c>
      <c r="S13" s="12">
        <f t="shared" si="77"/>
        <v>175.2</v>
      </c>
      <c r="T13" s="12">
        <f t="shared" si="77"/>
        <v>186.88</v>
      </c>
      <c r="U13" s="12">
        <f t="shared" ref="U13:AE13" si="78">+$E$13*U2</f>
        <v>198.56</v>
      </c>
      <c r="V13" s="12">
        <f t="shared" si="78"/>
        <v>210.24</v>
      </c>
      <c r="W13" s="12">
        <f t="shared" si="78"/>
        <v>221.92</v>
      </c>
      <c r="X13" s="12">
        <f t="shared" si="78"/>
        <v>233.6</v>
      </c>
      <c r="Y13" s="12">
        <f t="shared" si="78"/>
        <v>245.28</v>
      </c>
      <c r="Z13" s="12">
        <f t="shared" si="78"/>
        <v>256.95999999999998</v>
      </c>
      <c r="AA13" s="12">
        <f t="shared" si="78"/>
        <v>268.64</v>
      </c>
      <c r="AB13" s="12">
        <f t="shared" si="78"/>
        <v>280.32</v>
      </c>
      <c r="AC13" s="12">
        <f t="shared" si="78"/>
        <v>292</v>
      </c>
      <c r="AD13" s="12">
        <f t="shared" si="78"/>
        <v>303.68</v>
      </c>
      <c r="AE13" s="12">
        <f t="shared" si="78"/>
        <v>315.36</v>
      </c>
      <c r="AF13" s="12">
        <f t="shared" ref="AF13:BA13" si="79">+$E$13*AF2</f>
        <v>327.03999999999996</v>
      </c>
      <c r="AG13" s="12">
        <f t="shared" si="79"/>
        <v>338.71999999999997</v>
      </c>
      <c r="AH13" s="12">
        <f t="shared" si="79"/>
        <v>350.4</v>
      </c>
      <c r="AI13" s="12">
        <f t="shared" si="79"/>
        <v>362.08</v>
      </c>
      <c r="AJ13" s="12">
        <f t="shared" si="79"/>
        <v>373.76</v>
      </c>
      <c r="AK13" s="12">
        <f t="shared" si="79"/>
        <v>385.44</v>
      </c>
      <c r="AL13" s="12">
        <f t="shared" si="79"/>
        <v>397.12</v>
      </c>
      <c r="AM13" s="12">
        <f t="shared" si="79"/>
        <v>408.8</v>
      </c>
      <c r="AN13" s="12">
        <f t="shared" si="79"/>
        <v>420.48</v>
      </c>
      <c r="AO13" s="12">
        <f t="shared" si="79"/>
        <v>432.15999999999997</v>
      </c>
      <c r="AP13" s="12">
        <f t="shared" si="79"/>
        <v>443.84</v>
      </c>
      <c r="AQ13" s="12">
        <f t="shared" si="79"/>
        <v>455.52</v>
      </c>
      <c r="AR13" s="12">
        <f t="shared" si="79"/>
        <v>467.2</v>
      </c>
      <c r="AS13" s="12">
        <f t="shared" si="79"/>
        <v>478.88</v>
      </c>
      <c r="AT13" s="12">
        <f t="shared" si="79"/>
        <v>490.56</v>
      </c>
      <c r="AU13" s="12">
        <f t="shared" si="79"/>
        <v>502.24</v>
      </c>
      <c r="AV13" s="12">
        <f t="shared" si="79"/>
        <v>513.91999999999996</v>
      </c>
      <c r="AW13" s="12">
        <f t="shared" si="79"/>
        <v>525.6</v>
      </c>
      <c r="AX13" s="12">
        <f t="shared" si="79"/>
        <v>537.28</v>
      </c>
      <c r="AY13" s="12">
        <f t="shared" si="79"/>
        <v>548.96</v>
      </c>
      <c r="AZ13" s="12">
        <f t="shared" si="79"/>
        <v>560.64</v>
      </c>
      <c r="BA13" s="12">
        <f t="shared" si="79"/>
        <v>572.31999999999994</v>
      </c>
      <c r="BB13" s="12">
        <f t="shared" ref="BB13:BK13" si="80">+$E$13*BB2</f>
        <v>584</v>
      </c>
      <c r="BC13" s="12">
        <f t="shared" si="80"/>
        <v>595.67999999999995</v>
      </c>
      <c r="BD13" s="12">
        <f t="shared" si="80"/>
        <v>607.36</v>
      </c>
      <c r="BE13" s="12">
        <f t="shared" si="80"/>
        <v>619.04</v>
      </c>
      <c r="BF13" s="12">
        <f t="shared" si="80"/>
        <v>630.72</v>
      </c>
      <c r="BG13" s="12">
        <f t="shared" si="80"/>
        <v>642.4</v>
      </c>
      <c r="BH13" s="12">
        <f t="shared" si="80"/>
        <v>654.07999999999993</v>
      </c>
      <c r="BI13" s="12">
        <f t="shared" si="80"/>
        <v>665.76</v>
      </c>
      <c r="BJ13" s="12">
        <f t="shared" si="80"/>
        <v>677.43999999999994</v>
      </c>
      <c r="BK13" s="12">
        <f t="shared" si="80"/>
        <v>689.12</v>
      </c>
      <c r="BL13" s="12">
        <f t="shared" ref="BL13:CB13" si="81">+$E$13*BL2</f>
        <v>700.8</v>
      </c>
      <c r="BM13" s="12">
        <f t="shared" si="81"/>
        <v>712.48</v>
      </c>
      <c r="BN13" s="12">
        <f t="shared" si="81"/>
        <v>724.16</v>
      </c>
      <c r="BO13" s="12">
        <f t="shared" si="81"/>
        <v>735.84</v>
      </c>
      <c r="BP13" s="12">
        <f t="shared" si="81"/>
        <v>747.52</v>
      </c>
      <c r="BQ13" s="12">
        <f t="shared" si="81"/>
        <v>759.19999999999993</v>
      </c>
      <c r="BR13" s="12">
        <f t="shared" si="81"/>
        <v>770.88</v>
      </c>
      <c r="BS13" s="12">
        <f t="shared" si="81"/>
        <v>782.56</v>
      </c>
      <c r="BT13" s="12">
        <f t="shared" si="81"/>
        <v>794.24</v>
      </c>
      <c r="BU13" s="12">
        <f t="shared" si="81"/>
        <v>805.92</v>
      </c>
      <c r="BV13" s="12">
        <f t="shared" si="81"/>
        <v>817.6</v>
      </c>
      <c r="BW13" s="12">
        <f t="shared" si="81"/>
        <v>829.28</v>
      </c>
      <c r="BX13" s="12">
        <f t="shared" si="81"/>
        <v>840.96</v>
      </c>
      <c r="BY13" s="12">
        <f t="shared" si="81"/>
        <v>852.64</v>
      </c>
      <c r="BZ13" s="12">
        <f t="shared" si="81"/>
        <v>864.31999999999994</v>
      </c>
      <c r="CA13" s="12">
        <f t="shared" si="81"/>
        <v>876</v>
      </c>
      <c r="CB13" s="12">
        <f t="shared" si="81"/>
        <v>887.68</v>
      </c>
      <c r="CC13" s="12">
        <f t="shared" ref="CC13:CU13" si="82">+$E$13*CC2</f>
        <v>899.36</v>
      </c>
      <c r="CD13" s="12">
        <f t="shared" si="82"/>
        <v>911.04</v>
      </c>
      <c r="CE13" s="12">
        <f t="shared" si="82"/>
        <v>922.72</v>
      </c>
      <c r="CF13" s="12">
        <f t="shared" si="82"/>
        <v>934.4</v>
      </c>
      <c r="CG13" s="12">
        <f t="shared" si="82"/>
        <v>946.07999999999993</v>
      </c>
      <c r="CH13" s="12">
        <f t="shared" si="82"/>
        <v>957.76</v>
      </c>
      <c r="CI13" s="12">
        <f t="shared" si="82"/>
        <v>969.43999999999994</v>
      </c>
      <c r="CJ13" s="12">
        <f t="shared" si="82"/>
        <v>981.12</v>
      </c>
      <c r="CK13" s="12">
        <f t="shared" si="82"/>
        <v>992.8</v>
      </c>
      <c r="CL13" s="12">
        <f t="shared" si="82"/>
        <v>1004.48</v>
      </c>
      <c r="CM13" s="12">
        <f t="shared" si="82"/>
        <v>1016.16</v>
      </c>
      <c r="CN13" s="12">
        <f t="shared" si="82"/>
        <v>1027.8399999999999</v>
      </c>
      <c r="CO13" s="12">
        <f t="shared" si="82"/>
        <v>1039.52</v>
      </c>
      <c r="CP13" s="12">
        <f t="shared" si="82"/>
        <v>1051.2</v>
      </c>
      <c r="CQ13" s="12">
        <f t="shared" si="82"/>
        <v>1062.8799999999999</v>
      </c>
      <c r="CR13" s="12">
        <f t="shared" si="82"/>
        <v>1074.56</v>
      </c>
      <c r="CS13" s="12">
        <f t="shared" si="82"/>
        <v>1086.24</v>
      </c>
      <c r="CT13" s="12">
        <f t="shared" si="82"/>
        <v>1097.92</v>
      </c>
      <c r="CU13" s="12">
        <f t="shared" si="82"/>
        <v>1109.5999999999999</v>
      </c>
      <c r="CV13" s="12">
        <f t="shared" ref="CV13:CX13" si="83">+$E$13*CV2</f>
        <v>1121.28</v>
      </c>
      <c r="CW13" s="12">
        <f t="shared" si="83"/>
        <v>1132.96</v>
      </c>
      <c r="CX13" s="12">
        <f t="shared" si="83"/>
        <v>1144.6399999999999</v>
      </c>
      <c r="CY13" s="12">
        <f t="shared" ref="CY13:CZ13" si="84">+$E$13*CY2</f>
        <v>1156.32</v>
      </c>
      <c r="CZ13" s="12">
        <f t="shared" si="84"/>
        <v>1168</v>
      </c>
      <c r="DA13" s="13"/>
    </row>
    <row r="14" spans="1:116" s="18" customFormat="1" x14ac:dyDescent="0.25">
      <c r="D14" s="26"/>
      <c r="E14" s="19">
        <f>+E8+E13</f>
        <v>131.68</v>
      </c>
      <c r="F14" s="19">
        <f t="shared" ref="F14:BQ14" si="85">+F8+F13</f>
        <v>263.36</v>
      </c>
      <c r="G14" s="19">
        <f t="shared" si="85"/>
        <v>395.04</v>
      </c>
      <c r="H14" s="19">
        <f t="shared" si="85"/>
        <v>526.72</v>
      </c>
      <c r="I14" s="19">
        <f t="shared" si="85"/>
        <v>658.4</v>
      </c>
      <c r="J14" s="19">
        <f t="shared" si="85"/>
        <v>790.08</v>
      </c>
      <c r="K14" s="19">
        <f t="shared" si="85"/>
        <v>921.76</v>
      </c>
      <c r="L14" s="19">
        <f t="shared" si="85"/>
        <v>1053.44</v>
      </c>
      <c r="M14" s="19">
        <f t="shared" si="85"/>
        <v>1185.1199999999999</v>
      </c>
      <c r="N14" s="19">
        <f t="shared" si="85"/>
        <v>1316.8</v>
      </c>
      <c r="O14" s="19">
        <f t="shared" si="85"/>
        <v>1448.48</v>
      </c>
      <c r="P14" s="19">
        <f t="shared" si="85"/>
        <v>1580.16</v>
      </c>
      <c r="Q14" s="19">
        <f t="shared" si="85"/>
        <v>1711.84</v>
      </c>
      <c r="R14" s="19">
        <f t="shared" si="85"/>
        <v>1843.52</v>
      </c>
      <c r="S14" s="19">
        <f t="shared" si="85"/>
        <v>1975.2</v>
      </c>
      <c r="T14" s="19">
        <f t="shared" si="85"/>
        <v>2106.88</v>
      </c>
      <c r="U14" s="19">
        <f t="shared" si="85"/>
        <v>2238.56</v>
      </c>
      <c r="V14" s="19">
        <f t="shared" si="85"/>
        <v>2370.2399999999998</v>
      </c>
      <c r="W14" s="19">
        <f t="shared" si="85"/>
        <v>2501.92</v>
      </c>
      <c r="X14" s="19">
        <f t="shared" si="85"/>
        <v>2633.6</v>
      </c>
      <c r="Y14" s="19">
        <f t="shared" si="85"/>
        <v>2765.28</v>
      </c>
      <c r="Z14" s="19">
        <f t="shared" si="85"/>
        <v>2896.96</v>
      </c>
      <c r="AA14" s="19">
        <f t="shared" si="85"/>
        <v>3028.64</v>
      </c>
      <c r="AB14" s="19">
        <f t="shared" si="85"/>
        <v>3160.32</v>
      </c>
      <c r="AC14" s="19">
        <f t="shared" si="85"/>
        <v>3292</v>
      </c>
      <c r="AD14" s="19">
        <f t="shared" si="85"/>
        <v>3423.68</v>
      </c>
      <c r="AE14" s="19">
        <f t="shared" si="85"/>
        <v>3555.36</v>
      </c>
      <c r="AF14" s="19">
        <f t="shared" si="85"/>
        <v>3687.04</v>
      </c>
      <c r="AG14" s="19">
        <f t="shared" si="85"/>
        <v>3818.72</v>
      </c>
      <c r="AH14" s="19">
        <f t="shared" si="85"/>
        <v>3950.4</v>
      </c>
      <c r="AI14" s="19">
        <f t="shared" si="85"/>
        <v>4082.08</v>
      </c>
      <c r="AJ14" s="19">
        <f t="shared" si="85"/>
        <v>4213.76</v>
      </c>
      <c r="AK14" s="19">
        <f t="shared" si="85"/>
        <v>4345.4399999999996</v>
      </c>
      <c r="AL14" s="19">
        <f t="shared" si="85"/>
        <v>4477.12</v>
      </c>
      <c r="AM14" s="19">
        <f t="shared" si="85"/>
        <v>4608.8</v>
      </c>
      <c r="AN14" s="19">
        <f t="shared" si="85"/>
        <v>4740.4799999999996</v>
      </c>
      <c r="AO14" s="19">
        <f t="shared" si="85"/>
        <v>4872.16</v>
      </c>
      <c r="AP14" s="19">
        <f t="shared" si="85"/>
        <v>5003.84</v>
      </c>
      <c r="AQ14" s="19">
        <f t="shared" si="85"/>
        <v>5135.5200000000004</v>
      </c>
      <c r="AR14" s="19">
        <f t="shared" si="85"/>
        <v>5267.2</v>
      </c>
      <c r="AS14" s="19">
        <f t="shared" si="85"/>
        <v>5398.88</v>
      </c>
      <c r="AT14" s="19">
        <f t="shared" si="85"/>
        <v>5530.56</v>
      </c>
      <c r="AU14" s="19">
        <f t="shared" si="85"/>
        <v>5662.24</v>
      </c>
      <c r="AV14" s="19">
        <f t="shared" si="85"/>
        <v>5793.92</v>
      </c>
      <c r="AW14" s="19">
        <f t="shared" si="85"/>
        <v>5925.6</v>
      </c>
      <c r="AX14" s="19">
        <f t="shared" si="85"/>
        <v>6057.28</v>
      </c>
      <c r="AY14" s="19">
        <f t="shared" si="85"/>
        <v>6188.96</v>
      </c>
      <c r="AZ14" s="19">
        <f t="shared" si="85"/>
        <v>6320.64</v>
      </c>
      <c r="BA14" s="19">
        <f t="shared" si="85"/>
        <v>6452.32</v>
      </c>
      <c r="BB14" s="19">
        <f t="shared" si="85"/>
        <v>6584</v>
      </c>
      <c r="BC14" s="19">
        <f t="shared" si="85"/>
        <v>6715.68</v>
      </c>
      <c r="BD14" s="19">
        <f t="shared" si="85"/>
        <v>6847.36</v>
      </c>
      <c r="BE14" s="19">
        <f t="shared" si="85"/>
        <v>6979.04</v>
      </c>
      <c r="BF14" s="19">
        <f t="shared" si="85"/>
        <v>7110.72</v>
      </c>
      <c r="BG14" s="19">
        <f t="shared" si="85"/>
        <v>7242.4</v>
      </c>
      <c r="BH14" s="19">
        <f t="shared" si="85"/>
        <v>7374.08</v>
      </c>
      <c r="BI14" s="19">
        <f t="shared" si="85"/>
        <v>7505.76</v>
      </c>
      <c r="BJ14" s="19">
        <f t="shared" si="85"/>
        <v>7637.44</v>
      </c>
      <c r="BK14" s="19">
        <f t="shared" si="85"/>
        <v>7769.12</v>
      </c>
      <c r="BL14" s="19">
        <f t="shared" si="85"/>
        <v>7900.8</v>
      </c>
      <c r="BM14" s="19">
        <f t="shared" si="85"/>
        <v>8032.48</v>
      </c>
      <c r="BN14" s="19">
        <f t="shared" si="85"/>
        <v>8164.16</v>
      </c>
      <c r="BO14" s="19">
        <f t="shared" si="85"/>
        <v>8295.84</v>
      </c>
      <c r="BP14" s="19">
        <f t="shared" si="85"/>
        <v>8427.52</v>
      </c>
      <c r="BQ14" s="19">
        <f t="shared" si="85"/>
        <v>8559.2000000000007</v>
      </c>
      <c r="BR14" s="19">
        <f t="shared" ref="BR14:CZ14" si="86">+BR8+BR13</f>
        <v>8690.8799999999992</v>
      </c>
      <c r="BS14" s="19">
        <f t="shared" si="86"/>
        <v>8822.56</v>
      </c>
      <c r="BT14" s="19">
        <f t="shared" si="86"/>
        <v>8954.24</v>
      </c>
      <c r="BU14" s="19">
        <f t="shared" si="86"/>
        <v>9085.92</v>
      </c>
      <c r="BV14" s="19">
        <f t="shared" si="86"/>
        <v>9217.6</v>
      </c>
      <c r="BW14" s="19">
        <f t="shared" si="86"/>
        <v>9349.2800000000007</v>
      </c>
      <c r="BX14" s="19">
        <f t="shared" si="86"/>
        <v>9480.9599999999991</v>
      </c>
      <c r="BY14" s="19">
        <f t="shared" si="86"/>
        <v>9612.64</v>
      </c>
      <c r="BZ14" s="19">
        <f t="shared" si="86"/>
        <v>9744.32</v>
      </c>
      <c r="CA14" s="19">
        <f t="shared" si="86"/>
        <v>9876</v>
      </c>
      <c r="CB14" s="19">
        <f t="shared" si="86"/>
        <v>10007.68</v>
      </c>
      <c r="CC14" s="19">
        <f t="shared" si="86"/>
        <v>10139.36</v>
      </c>
      <c r="CD14" s="19">
        <f t="shared" si="86"/>
        <v>10271.040000000001</v>
      </c>
      <c r="CE14" s="19">
        <f t="shared" si="86"/>
        <v>10402.719999999999</v>
      </c>
      <c r="CF14" s="19">
        <f t="shared" si="86"/>
        <v>10534.4</v>
      </c>
      <c r="CG14" s="19">
        <f t="shared" si="86"/>
        <v>10666.08</v>
      </c>
      <c r="CH14" s="19">
        <f t="shared" si="86"/>
        <v>10797.76</v>
      </c>
      <c r="CI14" s="19">
        <f t="shared" si="86"/>
        <v>10929.44</v>
      </c>
      <c r="CJ14" s="19">
        <f t="shared" si="86"/>
        <v>11061.12</v>
      </c>
      <c r="CK14" s="19">
        <f t="shared" si="86"/>
        <v>11192.8</v>
      </c>
      <c r="CL14" s="19">
        <f t="shared" si="86"/>
        <v>11324.48</v>
      </c>
      <c r="CM14" s="19">
        <f t="shared" si="86"/>
        <v>11456.16</v>
      </c>
      <c r="CN14" s="19">
        <f t="shared" si="86"/>
        <v>11587.84</v>
      </c>
      <c r="CO14" s="19">
        <f t="shared" si="86"/>
        <v>11719.52</v>
      </c>
      <c r="CP14" s="19">
        <f t="shared" si="86"/>
        <v>11851.2</v>
      </c>
      <c r="CQ14" s="19">
        <f t="shared" si="86"/>
        <v>11982.88</v>
      </c>
      <c r="CR14" s="19">
        <f t="shared" si="86"/>
        <v>12114.56</v>
      </c>
      <c r="CS14" s="19">
        <f t="shared" si="86"/>
        <v>12246.24</v>
      </c>
      <c r="CT14" s="19">
        <f t="shared" si="86"/>
        <v>12377.92</v>
      </c>
      <c r="CU14" s="19">
        <f t="shared" si="86"/>
        <v>12509.6</v>
      </c>
      <c r="CV14" s="19">
        <f t="shared" si="86"/>
        <v>12641.28</v>
      </c>
      <c r="CW14" s="19">
        <f t="shared" si="86"/>
        <v>12772.96</v>
      </c>
      <c r="CX14" s="19">
        <f t="shared" si="86"/>
        <v>12904.64</v>
      </c>
      <c r="CY14" s="19">
        <f t="shared" si="86"/>
        <v>13036.32</v>
      </c>
      <c r="CZ14" s="19">
        <f t="shared" si="86"/>
        <v>13168</v>
      </c>
      <c r="DA14" s="19"/>
    </row>
    <row r="15" spans="1:116" x14ac:dyDescent="0.25">
      <c r="A15" s="1" t="s">
        <v>29</v>
      </c>
      <c r="D15" s="25"/>
      <c r="DF15" t="s">
        <v>59</v>
      </c>
      <c r="DG15">
        <f>+DG11+DG12</f>
        <v>721.68000000000006</v>
      </c>
      <c r="DH15">
        <f t="shared" ref="DH15:DJ15" si="87">+DH11+DH12</f>
        <v>1248.4000000000001</v>
      </c>
      <c r="DI15">
        <f t="shared" si="87"/>
        <v>4830.7860262008753</v>
      </c>
      <c r="DJ15">
        <f t="shared" si="87"/>
        <v>13758</v>
      </c>
    </row>
    <row r="16" spans="1:116" x14ac:dyDescent="0.25">
      <c r="A16" s="1" t="s">
        <v>69</v>
      </c>
      <c r="B16" s="1" t="s">
        <v>16</v>
      </c>
      <c r="C16" s="1" t="s">
        <v>39</v>
      </c>
      <c r="D16" s="23">
        <v>240</v>
      </c>
      <c r="E16" s="1">
        <f t="shared" ref="E16:F18" si="88">+D16</f>
        <v>240</v>
      </c>
      <c r="F16" s="10">
        <f t="shared" si="88"/>
        <v>240</v>
      </c>
      <c r="G16" s="10">
        <f t="shared" ref="G16:N16" si="89">+F16</f>
        <v>240</v>
      </c>
      <c r="H16" s="10">
        <f t="shared" si="89"/>
        <v>240</v>
      </c>
      <c r="I16" s="10">
        <f t="shared" si="89"/>
        <v>240</v>
      </c>
      <c r="J16" s="10">
        <f t="shared" si="89"/>
        <v>240</v>
      </c>
      <c r="K16" s="10">
        <f t="shared" si="89"/>
        <v>240</v>
      </c>
      <c r="L16" s="10">
        <f t="shared" si="89"/>
        <v>240</v>
      </c>
      <c r="M16" s="10">
        <f t="shared" si="89"/>
        <v>240</v>
      </c>
      <c r="N16" s="10">
        <f t="shared" si="89"/>
        <v>240</v>
      </c>
      <c r="O16" s="10">
        <f t="shared" ref="O16:T16" si="90">+N16</f>
        <v>240</v>
      </c>
      <c r="P16" s="10">
        <f t="shared" si="90"/>
        <v>240</v>
      </c>
      <c r="Q16" s="10">
        <f t="shared" si="90"/>
        <v>240</v>
      </c>
      <c r="R16" s="10">
        <f t="shared" si="90"/>
        <v>240</v>
      </c>
      <c r="S16" s="10">
        <f t="shared" si="90"/>
        <v>240</v>
      </c>
      <c r="T16" s="10">
        <f t="shared" si="90"/>
        <v>240</v>
      </c>
      <c r="U16" s="10">
        <f t="shared" ref="U16:AE16" si="91">+T16</f>
        <v>240</v>
      </c>
      <c r="V16" s="10">
        <f t="shared" si="91"/>
        <v>240</v>
      </c>
      <c r="W16" s="10">
        <f t="shared" si="91"/>
        <v>240</v>
      </c>
      <c r="X16" s="10">
        <f t="shared" si="91"/>
        <v>240</v>
      </c>
      <c r="Y16" s="10">
        <f t="shared" si="91"/>
        <v>240</v>
      </c>
      <c r="Z16" s="10">
        <f t="shared" si="91"/>
        <v>240</v>
      </c>
      <c r="AA16" s="10">
        <f t="shared" si="91"/>
        <v>240</v>
      </c>
      <c r="AB16" s="10">
        <f t="shared" si="91"/>
        <v>240</v>
      </c>
      <c r="AC16" s="10">
        <f t="shared" si="91"/>
        <v>240</v>
      </c>
      <c r="AD16" s="10">
        <f t="shared" si="91"/>
        <v>240</v>
      </c>
      <c r="AE16" s="10">
        <f t="shared" si="91"/>
        <v>240</v>
      </c>
      <c r="AF16" s="10">
        <f t="shared" ref="AF16:BA16" si="92">+AE16</f>
        <v>240</v>
      </c>
      <c r="AG16" s="10">
        <f t="shared" si="92"/>
        <v>240</v>
      </c>
      <c r="AH16" s="10">
        <f t="shared" si="92"/>
        <v>240</v>
      </c>
      <c r="AI16" s="10">
        <f t="shared" si="92"/>
        <v>240</v>
      </c>
      <c r="AJ16" s="10">
        <f t="shared" si="92"/>
        <v>240</v>
      </c>
      <c r="AK16" s="10">
        <f t="shared" si="92"/>
        <v>240</v>
      </c>
      <c r="AL16" s="10">
        <f t="shared" si="92"/>
        <v>240</v>
      </c>
      <c r="AM16" s="10">
        <f t="shared" si="92"/>
        <v>240</v>
      </c>
      <c r="AN16" s="10">
        <f t="shared" si="92"/>
        <v>240</v>
      </c>
      <c r="AO16" s="10">
        <f t="shared" si="92"/>
        <v>240</v>
      </c>
      <c r="AP16" s="10">
        <f t="shared" si="92"/>
        <v>240</v>
      </c>
      <c r="AQ16" s="10">
        <f t="shared" si="92"/>
        <v>240</v>
      </c>
      <c r="AR16" s="10">
        <f t="shared" si="92"/>
        <v>240</v>
      </c>
      <c r="AS16" s="10">
        <f t="shared" si="92"/>
        <v>240</v>
      </c>
      <c r="AT16" s="10">
        <f t="shared" si="92"/>
        <v>240</v>
      </c>
      <c r="AU16" s="10">
        <f t="shared" si="92"/>
        <v>240</v>
      </c>
      <c r="AV16" s="10">
        <f t="shared" si="92"/>
        <v>240</v>
      </c>
      <c r="AW16" s="10">
        <f t="shared" si="92"/>
        <v>240</v>
      </c>
      <c r="AX16" s="10">
        <f t="shared" si="92"/>
        <v>240</v>
      </c>
      <c r="AY16" s="10">
        <f t="shared" si="92"/>
        <v>240</v>
      </c>
      <c r="AZ16" s="10">
        <f t="shared" si="92"/>
        <v>240</v>
      </c>
      <c r="BA16" s="10">
        <f t="shared" si="92"/>
        <v>240</v>
      </c>
      <c r="BB16" s="10">
        <f t="shared" ref="BB16:BK16" si="93">+BA16</f>
        <v>240</v>
      </c>
      <c r="BC16" s="10">
        <f t="shared" si="93"/>
        <v>240</v>
      </c>
      <c r="BD16" s="10">
        <f t="shared" si="93"/>
        <v>240</v>
      </c>
      <c r="BE16" s="10">
        <f t="shared" si="93"/>
        <v>240</v>
      </c>
      <c r="BF16" s="10">
        <f t="shared" si="93"/>
        <v>240</v>
      </c>
      <c r="BG16" s="10">
        <f t="shared" si="93"/>
        <v>240</v>
      </c>
      <c r="BH16" s="10">
        <f t="shared" si="93"/>
        <v>240</v>
      </c>
      <c r="BI16" s="10">
        <f t="shared" si="93"/>
        <v>240</v>
      </c>
      <c r="BJ16" s="10">
        <f t="shared" si="93"/>
        <v>240</v>
      </c>
      <c r="BK16" s="10">
        <f t="shared" si="93"/>
        <v>240</v>
      </c>
      <c r="BL16" s="10">
        <f t="shared" ref="BL16:CB16" si="94">+BK16</f>
        <v>240</v>
      </c>
      <c r="BM16" s="10">
        <f t="shared" si="94"/>
        <v>240</v>
      </c>
      <c r="BN16" s="10">
        <f t="shared" si="94"/>
        <v>240</v>
      </c>
      <c r="BO16" s="10">
        <f t="shared" si="94"/>
        <v>240</v>
      </c>
      <c r="BP16" s="10">
        <f t="shared" si="94"/>
        <v>240</v>
      </c>
      <c r="BQ16" s="10">
        <f t="shared" si="94"/>
        <v>240</v>
      </c>
      <c r="BR16" s="10">
        <f t="shared" si="94"/>
        <v>240</v>
      </c>
      <c r="BS16" s="10">
        <f t="shared" si="94"/>
        <v>240</v>
      </c>
      <c r="BT16" s="10">
        <f t="shared" si="94"/>
        <v>240</v>
      </c>
      <c r="BU16" s="10">
        <f t="shared" si="94"/>
        <v>240</v>
      </c>
      <c r="BV16" s="10">
        <f t="shared" si="94"/>
        <v>240</v>
      </c>
      <c r="BW16" s="10">
        <f t="shared" si="94"/>
        <v>240</v>
      </c>
      <c r="BX16" s="10">
        <f t="shared" si="94"/>
        <v>240</v>
      </c>
      <c r="BY16" s="10">
        <f t="shared" si="94"/>
        <v>240</v>
      </c>
      <c r="BZ16" s="10">
        <f t="shared" si="94"/>
        <v>240</v>
      </c>
      <c r="CA16" s="10">
        <f t="shared" si="94"/>
        <v>240</v>
      </c>
      <c r="CB16" s="10">
        <f t="shared" si="94"/>
        <v>240</v>
      </c>
      <c r="CC16" s="10">
        <f t="shared" ref="CC16:CU16" si="95">+CB16</f>
        <v>240</v>
      </c>
      <c r="CD16" s="10">
        <f t="shared" si="95"/>
        <v>240</v>
      </c>
      <c r="CE16" s="10">
        <f t="shared" si="95"/>
        <v>240</v>
      </c>
      <c r="CF16" s="10">
        <f t="shared" si="95"/>
        <v>240</v>
      </c>
      <c r="CG16" s="10">
        <f t="shared" si="95"/>
        <v>240</v>
      </c>
      <c r="CH16" s="10">
        <f t="shared" si="95"/>
        <v>240</v>
      </c>
      <c r="CI16" s="10">
        <f t="shared" si="95"/>
        <v>240</v>
      </c>
      <c r="CJ16" s="10">
        <f t="shared" si="95"/>
        <v>240</v>
      </c>
      <c r="CK16" s="10">
        <f t="shared" si="95"/>
        <v>240</v>
      </c>
      <c r="CL16" s="10">
        <f t="shared" si="95"/>
        <v>240</v>
      </c>
      <c r="CM16" s="10">
        <f t="shared" si="95"/>
        <v>240</v>
      </c>
      <c r="CN16" s="10">
        <f t="shared" si="95"/>
        <v>240</v>
      </c>
      <c r="CO16" s="10">
        <f t="shared" si="95"/>
        <v>240</v>
      </c>
      <c r="CP16" s="10">
        <f t="shared" si="95"/>
        <v>240</v>
      </c>
      <c r="CQ16" s="10">
        <f t="shared" si="95"/>
        <v>240</v>
      </c>
      <c r="CR16" s="10">
        <f t="shared" si="95"/>
        <v>240</v>
      </c>
      <c r="CS16" s="10">
        <f t="shared" si="95"/>
        <v>240</v>
      </c>
      <c r="CT16" s="10">
        <f t="shared" si="95"/>
        <v>240</v>
      </c>
      <c r="CU16" s="10">
        <f t="shared" si="95"/>
        <v>240</v>
      </c>
      <c r="CV16" s="10">
        <f t="shared" ref="CV16:CX16" si="96">+CU16</f>
        <v>240</v>
      </c>
      <c r="CW16" s="10">
        <f t="shared" si="96"/>
        <v>240</v>
      </c>
      <c r="CX16" s="10">
        <f t="shared" si="96"/>
        <v>240</v>
      </c>
      <c r="CY16" s="10">
        <f t="shared" ref="CY16:CZ16" si="97">+CX16</f>
        <v>240</v>
      </c>
      <c r="CZ16" s="10">
        <f t="shared" si="97"/>
        <v>240</v>
      </c>
      <c r="DA16" s="10"/>
      <c r="DC16" t="s">
        <v>58</v>
      </c>
      <c r="DF16" t="s">
        <v>63</v>
      </c>
      <c r="DG16">
        <v>150</v>
      </c>
    </row>
    <row r="17" spans="1:114" x14ac:dyDescent="0.25">
      <c r="A17" s="1" t="s">
        <v>70</v>
      </c>
      <c r="B17" s="1" t="s">
        <v>20</v>
      </c>
      <c r="C17" s="1" t="s">
        <v>40</v>
      </c>
      <c r="D17" s="23">
        <v>250</v>
      </c>
      <c r="E17" s="1">
        <f t="shared" si="88"/>
        <v>250</v>
      </c>
      <c r="F17" s="10">
        <f t="shared" si="88"/>
        <v>250</v>
      </c>
      <c r="G17" s="10">
        <f t="shared" ref="G17:N17" si="98">+F17</f>
        <v>250</v>
      </c>
      <c r="H17" s="10">
        <f t="shared" si="98"/>
        <v>250</v>
      </c>
      <c r="I17" s="10">
        <f t="shared" si="98"/>
        <v>250</v>
      </c>
      <c r="J17" s="10">
        <f t="shared" si="98"/>
        <v>250</v>
      </c>
      <c r="K17" s="10">
        <f t="shared" si="98"/>
        <v>250</v>
      </c>
      <c r="L17" s="10">
        <f t="shared" si="98"/>
        <v>250</v>
      </c>
      <c r="M17" s="10">
        <f t="shared" si="98"/>
        <v>250</v>
      </c>
      <c r="N17" s="10">
        <f t="shared" si="98"/>
        <v>250</v>
      </c>
      <c r="O17" s="10">
        <f t="shared" ref="O17:T17" si="99">+N17</f>
        <v>250</v>
      </c>
      <c r="P17" s="10">
        <f t="shared" si="99"/>
        <v>250</v>
      </c>
      <c r="Q17" s="10">
        <f t="shared" si="99"/>
        <v>250</v>
      </c>
      <c r="R17" s="10">
        <f t="shared" si="99"/>
        <v>250</v>
      </c>
      <c r="S17" s="10">
        <f t="shared" si="99"/>
        <v>250</v>
      </c>
      <c r="T17" s="10">
        <f t="shared" si="99"/>
        <v>250</v>
      </c>
      <c r="U17" s="10">
        <f t="shared" ref="U17:AE17" si="100">+T17</f>
        <v>250</v>
      </c>
      <c r="V17" s="10">
        <f t="shared" si="100"/>
        <v>250</v>
      </c>
      <c r="W17" s="10">
        <f t="shared" si="100"/>
        <v>250</v>
      </c>
      <c r="X17" s="10">
        <f t="shared" si="100"/>
        <v>250</v>
      </c>
      <c r="Y17" s="10">
        <f t="shared" si="100"/>
        <v>250</v>
      </c>
      <c r="Z17" s="10">
        <f t="shared" si="100"/>
        <v>250</v>
      </c>
      <c r="AA17" s="10">
        <f t="shared" si="100"/>
        <v>250</v>
      </c>
      <c r="AB17" s="10">
        <f t="shared" si="100"/>
        <v>250</v>
      </c>
      <c r="AC17" s="10">
        <f t="shared" si="100"/>
        <v>250</v>
      </c>
      <c r="AD17" s="10">
        <f t="shared" si="100"/>
        <v>250</v>
      </c>
      <c r="AE17" s="10">
        <f t="shared" si="100"/>
        <v>250</v>
      </c>
      <c r="AF17" s="10">
        <f t="shared" ref="AF17:BA17" si="101">+AE17</f>
        <v>250</v>
      </c>
      <c r="AG17" s="10">
        <f t="shared" si="101"/>
        <v>250</v>
      </c>
      <c r="AH17" s="10">
        <f t="shared" si="101"/>
        <v>250</v>
      </c>
      <c r="AI17" s="10">
        <f t="shared" si="101"/>
        <v>250</v>
      </c>
      <c r="AJ17" s="10">
        <f t="shared" si="101"/>
        <v>250</v>
      </c>
      <c r="AK17" s="10">
        <f t="shared" si="101"/>
        <v>250</v>
      </c>
      <c r="AL17" s="10">
        <f t="shared" si="101"/>
        <v>250</v>
      </c>
      <c r="AM17" s="10">
        <f t="shared" si="101"/>
        <v>250</v>
      </c>
      <c r="AN17" s="10">
        <f t="shared" si="101"/>
        <v>250</v>
      </c>
      <c r="AO17" s="10">
        <f t="shared" si="101"/>
        <v>250</v>
      </c>
      <c r="AP17" s="10">
        <f t="shared" si="101"/>
        <v>250</v>
      </c>
      <c r="AQ17" s="10">
        <f t="shared" si="101"/>
        <v>250</v>
      </c>
      <c r="AR17" s="10">
        <f t="shared" si="101"/>
        <v>250</v>
      </c>
      <c r="AS17" s="10">
        <f t="shared" si="101"/>
        <v>250</v>
      </c>
      <c r="AT17" s="10">
        <f t="shared" si="101"/>
        <v>250</v>
      </c>
      <c r="AU17" s="10">
        <f t="shared" si="101"/>
        <v>250</v>
      </c>
      <c r="AV17" s="10">
        <f t="shared" si="101"/>
        <v>250</v>
      </c>
      <c r="AW17" s="10">
        <f t="shared" si="101"/>
        <v>250</v>
      </c>
      <c r="AX17" s="10">
        <f t="shared" si="101"/>
        <v>250</v>
      </c>
      <c r="AY17" s="10">
        <f t="shared" si="101"/>
        <v>250</v>
      </c>
      <c r="AZ17" s="10">
        <f t="shared" si="101"/>
        <v>250</v>
      </c>
      <c r="BA17" s="10">
        <f t="shared" si="101"/>
        <v>250</v>
      </c>
      <c r="BB17" s="10">
        <f t="shared" ref="BB17:BK17" si="102">+BA17</f>
        <v>250</v>
      </c>
      <c r="BC17" s="10">
        <f t="shared" si="102"/>
        <v>250</v>
      </c>
      <c r="BD17" s="10">
        <f t="shared" si="102"/>
        <v>250</v>
      </c>
      <c r="BE17" s="10">
        <f t="shared" si="102"/>
        <v>250</v>
      </c>
      <c r="BF17" s="10">
        <f t="shared" si="102"/>
        <v>250</v>
      </c>
      <c r="BG17" s="10">
        <f t="shared" si="102"/>
        <v>250</v>
      </c>
      <c r="BH17" s="10">
        <f t="shared" si="102"/>
        <v>250</v>
      </c>
      <c r="BI17" s="10">
        <f t="shared" si="102"/>
        <v>250</v>
      </c>
      <c r="BJ17" s="10">
        <f t="shared" si="102"/>
        <v>250</v>
      </c>
      <c r="BK17" s="10">
        <f t="shared" si="102"/>
        <v>250</v>
      </c>
      <c r="BL17" s="10">
        <f t="shared" ref="BL17:CB17" si="103">+BK17</f>
        <v>250</v>
      </c>
      <c r="BM17" s="10">
        <f t="shared" si="103"/>
        <v>250</v>
      </c>
      <c r="BN17" s="10">
        <f t="shared" si="103"/>
        <v>250</v>
      </c>
      <c r="BO17" s="10">
        <f t="shared" si="103"/>
        <v>250</v>
      </c>
      <c r="BP17" s="10">
        <f t="shared" si="103"/>
        <v>250</v>
      </c>
      <c r="BQ17" s="10">
        <f t="shared" si="103"/>
        <v>250</v>
      </c>
      <c r="BR17" s="10">
        <f t="shared" si="103"/>
        <v>250</v>
      </c>
      <c r="BS17" s="10">
        <f t="shared" si="103"/>
        <v>250</v>
      </c>
      <c r="BT17" s="10">
        <f t="shared" si="103"/>
        <v>250</v>
      </c>
      <c r="BU17" s="10">
        <f t="shared" si="103"/>
        <v>250</v>
      </c>
      <c r="BV17" s="10">
        <f t="shared" si="103"/>
        <v>250</v>
      </c>
      <c r="BW17" s="10">
        <f t="shared" si="103"/>
        <v>250</v>
      </c>
      <c r="BX17" s="10">
        <f t="shared" si="103"/>
        <v>250</v>
      </c>
      <c r="BY17" s="10">
        <f t="shared" si="103"/>
        <v>250</v>
      </c>
      <c r="BZ17" s="10">
        <f t="shared" si="103"/>
        <v>250</v>
      </c>
      <c r="CA17" s="10">
        <f t="shared" si="103"/>
        <v>250</v>
      </c>
      <c r="CB17" s="10">
        <f t="shared" si="103"/>
        <v>250</v>
      </c>
      <c r="CC17" s="10">
        <f t="shared" ref="CC17:CU17" si="104">+CB17</f>
        <v>250</v>
      </c>
      <c r="CD17" s="10">
        <f t="shared" si="104"/>
        <v>250</v>
      </c>
      <c r="CE17" s="10">
        <f t="shared" si="104"/>
        <v>250</v>
      </c>
      <c r="CF17" s="10">
        <f t="shared" si="104"/>
        <v>250</v>
      </c>
      <c r="CG17" s="10">
        <f t="shared" si="104"/>
        <v>250</v>
      </c>
      <c r="CH17" s="10">
        <f t="shared" si="104"/>
        <v>250</v>
      </c>
      <c r="CI17" s="10">
        <f t="shared" si="104"/>
        <v>250</v>
      </c>
      <c r="CJ17" s="10">
        <f t="shared" si="104"/>
        <v>250</v>
      </c>
      <c r="CK17" s="10">
        <f t="shared" si="104"/>
        <v>250</v>
      </c>
      <c r="CL17" s="10">
        <f t="shared" si="104"/>
        <v>250</v>
      </c>
      <c r="CM17" s="10">
        <f t="shared" si="104"/>
        <v>250</v>
      </c>
      <c r="CN17" s="10">
        <f t="shared" si="104"/>
        <v>250</v>
      </c>
      <c r="CO17" s="10">
        <f t="shared" si="104"/>
        <v>250</v>
      </c>
      <c r="CP17" s="10">
        <f t="shared" si="104"/>
        <v>250</v>
      </c>
      <c r="CQ17" s="10">
        <f t="shared" si="104"/>
        <v>250</v>
      </c>
      <c r="CR17" s="10">
        <f t="shared" si="104"/>
        <v>250</v>
      </c>
      <c r="CS17" s="10">
        <f t="shared" si="104"/>
        <v>250</v>
      </c>
      <c r="CT17" s="10">
        <f t="shared" si="104"/>
        <v>250</v>
      </c>
      <c r="CU17" s="10">
        <f t="shared" si="104"/>
        <v>250</v>
      </c>
      <c r="CV17" s="10">
        <f t="shared" ref="CV17:CX17" si="105">+CU17</f>
        <v>250</v>
      </c>
      <c r="CW17" s="10">
        <f t="shared" si="105"/>
        <v>250</v>
      </c>
      <c r="CX17" s="10">
        <f t="shared" si="105"/>
        <v>250</v>
      </c>
      <c r="CY17" s="10">
        <f t="shared" ref="CY17:CZ17" si="106">+CX17</f>
        <v>250</v>
      </c>
      <c r="CZ17" s="10">
        <f t="shared" si="106"/>
        <v>250</v>
      </c>
      <c r="DA17" s="10"/>
      <c r="DC17" t="s">
        <v>58</v>
      </c>
      <c r="DF17" t="s">
        <v>62</v>
      </c>
      <c r="DG17">
        <f>+$DG$16*DG8</f>
        <v>150</v>
      </c>
      <c r="DH17">
        <f t="shared" ref="DH17:DJ17" si="107">+$DG$16*DH8</f>
        <v>750</v>
      </c>
      <c r="DI17">
        <f t="shared" si="107"/>
        <v>4830.7860262008753</v>
      </c>
      <c r="DJ17">
        <f t="shared" si="107"/>
        <v>15000</v>
      </c>
    </row>
    <row r="18" spans="1:114" ht="15.75" thickBot="1" x14ac:dyDescent="0.3">
      <c r="A18" s="1" t="s">
        <v>7</v>
      </c>
      <c r="B18" s="1" t="s">
        <v>21</v>
      </c>
      <c r="C18" s="1" t="s">
        <v>41</v>
      </c>
      <c r="D18" s="24">
        <v>100</v>
      </c>
      <c r="E18" s="2">
        <f t="shared" si="88"/>
        <v>100</v>
      </c>
      <c r="F18" s="10">
        <f t="shared" si="88"/>
        <v>100</v>
      </c>
      <c r="G18" s="10">
        <f t="shared" ref="G18:N18" si="108">+F18</f>
        <v>100</v>
      </c>
      <c r="H18" s="10">
        <f t="shared" si="108"/>
        <v>100</v>
      </c>
      <c r="I18" s="10">
        <f t="shared" si="108"/>
        <v>100</v>
      </c>
      <c r="J18" s="10">
        <f t="shared" si="108"/>
        <v>100</v>
      </c>
      <c r="K18" s="10">
        <f t="shared" si="108"/>
        <v>100</v>
      </c>
      <c r="L18" s="10">
        <f t="shared" si="108"/>
        <v>100</v>
      </c>
      <c r="M18" s="10">
        <f t="shared" si="108"/>
        <v>100</v>
      </c>
      <c r="N18" s="10">
        <f t="shared" si="108"/>
        <v>100</v>
      </c>
      <c r="O18" s="10">
        <f t="shared" ref="O18:T18" si="109">+N18</f>
        <v>100</v>
      </c>
      <c r="P18" s="10">
        <f t="shared" si="109"/>
        <v>100</v>
      </c>
      <c r="Q18" s="10">
        <f t="shared" si="109"/>
        <v>100</v>
      </c>
      <c r="R18" s="10">
        <f t="shared" si="109"/>
        <v>100</v>
      </c>
      <c r="S18" s="10">
        <f t="shared" si="109"/>
        <v>100</v>
      </c>
      <c r="T18" s="10">
        <f t="shared" si="109"/>
        <v>100</v>
      </c>
      <c r="U18" s="10">
        <f t="shared" ref="U18:AE18" si="110">+T18</f>
        <v>100</v>
      </c>
      <c r="V18" s="10">
        <f t="shared" si="110"/>
        <v>100</v>
      </c>
      <c r="W18" s="10">
        <f t="shared" si="110"/>
        <v>100</v>
      </c>
      <c r="X18" s="10">
        <f t="shared" si="110"/>
        <v>100</v>
      </c>
      <c r="Y18" s="10">
        <f t="shared" si="110"/>
        <v>100</v>
      </c>
      <c r="Z18" s="10">
        <f t="shared" si="110"/>
        <v>100</v>
      </c>
      <c r="AA18" s="10">
        <f t="shared" si="110"/>
        <v>100</v>
      </c>
      <c r="AB18" s="10">
        <f t="shared" si="110"/>
        <v>100</v>
      </c>
      <c r="AC18" s="10">
        <f t="shared" si="110"/>
        <v>100</v>
      </c>
      <c r="AD18" s="10">
        <f t="shared" si="110"/>
        <v>100</v>
      </c>
      <c r="AE18" s="10">
        <f t="shared" si="110"/>
        <v>100</v>
      </c>
      <c r="AF18" s="10">
        <f t="shared" ref="AF18:BA18" si="111">+AE18</f>
        <v>100</v>
      </c>
      <c r="AG18" s="10">
        <f t="shared" si="111"/>
        <v>100</v>
      </c>
      <c r="AH18" s="10">
        <f t="shared" si="111"/>
        <v>100</v>
      </c>
      <c r="AI18" s="10">
        <f t="shared" si="111"/>
        <v>100</v>
      </c>
      <c r="AJ18" s="10">
        <f t="shared" si="111"/>
        <v>100</v>
      </c>
      <c r="AK18" s="10">
        <f t="shared" si="111"/>
        <v>100</v>
      </c>
      <c r="AL18" s="10">
        <f t="shared" si="111"/>
        <v>100</v>
      </c>
      <c r="AM18" s="10">
        <f t="shared" si="111"/>
        <v>100</v>
      </c>
      <c r="AN18" s="10">
        <f t="shared" si="111"/>
        <v>100</v>
      </c>
      <c r="AO18" s="10">
        <f t="shared" si="111"/>
        <v>100</v>
      </c>
      <c r="AP18" s="10">
        <f t="shared" si="111"/>
        <v>100</v>
      </c>
      <c r="AQ18" s="10">
        <f t="shared" si="111"/>
        <v>100</v>
      </c>
      <c r="AR18" s="10">
        <f t="shared" si="111"/>
        <v>100</v>
      </c>
      <c r="AS18" s="10">
        <f t="shared" si="111"/>
        <v>100</v>
      </c>
      <c r="AT18" s="10">
        <f t="shared" si="111"/>
        <v>100</v>
      </c>
      <c r="AU18" s="10">
        <f t="shared" si="111"/>
        <v>100</v>
      </c>
      <c r="AV18" s="10">
        <f t="shared" si="111"/>
        <v>100</v>
      </c>
      <c r="AW18" s="10">
        <f t="shared" si="111"/>
        <v>100</v>
      </c>
      <c r="AX18" s="10">
        <f t="shared" si="111"/>
        <v>100</v>
      </c>
      <c r="AY18" s="10">
        <f t="shared" si="111"/>
        <v>100</v>
      </c>
      <c r="AZ18" s="10">
        <f t="shared" si="111"/>
        <v>100</v>
      </c>
      <c r="BA18" s="10">
        <f t="shared" si="111"/>
        <v>100</v>
      </c>
      <c r="BB18" s="10">
        <f t="shared" ref="BB18:BK18" si="112">+BA18</f>
        <v>100</v>
      </c>
      <c r="BC18" s="10">
        <f t="shared" si="112"/>
        <v>100</v>
      </c>
      <c r="BD18" s="10">
        <f t="shared" si="112"/>
        <v>100</v>
      </c>
      <c r="BE18" s="10">
        <f t="shared" si="112"/>
        <v>100</v>
      </c>
      <c r="BF18" s="10">
        <f t="shared" si="112"/>
        <v>100</v>
      </c>
      <c r="BG18" s="10">
        <f t="shared" si="112"/>
        <v>100</v>
      </c>
      <c r="BH18" s="10">
        <f t="shared" si="112"/>
        <v>100</v>
      </c>
      <c r="BI18" s="10">
        <f t="shared" si="112"/>
        <v>100</v>
      </c>
      <c r="BJ18" s="10">
        <f t="shared" si="112"/>
        <v>100</v>
      </c>
      <c r="BK18" s="10">
        <f t="shared" si="112"/>
        <v>100</v>
      </c>
      <c r="BL18" s="10">
        <f t="shared" ref="BL18:CB18" si="113">+BK18</f>
        <v>100</v>
      </c>
      <c r="BM18" s="10">
        <f t="shared" si="113"/>
        <v>100</v>
      </c>
      <c r="BN18" s="10">
        <f t="shared" si="113"/>
        <v>100</v>
      </c>
      <c r="BO18" s="10">
        <f t="shared" si="113"/>
        <v>100</v>
      </c>
      <c r="BP18" s="10">
        <f t="shared" si="113"/>
        <v>100</v>
      </c>
      <c r="BQ18" s="10">
        <f t="shared" si="113"/>
        <v>100</v>
      </c>
      <c r="BR18" s="10">
        <f t="shared" si="113"/>
        <v>100</v>
      </c>
      <c r="BS18" s="10">
        <f t="shared" si="113"/>
        <v>100</v>
      </c>
      <c r="BT18" s="10">
        <f t="shared" si="113"/>
        <v>100</v>
      </c>
      <c r="BU18" s="10">
        <f t="shared" si="113"/>
        <v>100</v>
      </c>
      <c r="BV18" s="10">
        <f t="shared" si="113"/>
        <v>100</v>
      </c>
      <c r="BW18" s="10">
        <f t="shared" si="113"/>
        <v>100</v>
      </c>
      <c r="BX18" s="10">
        <f t="shared" si="113"/>
        <v>100</v>
      </c>
      <c r="BY18" s="10">
        <f t="shared" si="113"/>
        <v>100</v>
      </c>
      <c r="BZ18" s="10">
        <f t="shared" si="113"/>
        <v>100</v>
      </c>
      <c r="CA18" s="10">
        <f t="shared" si="113"/>
        <v>100</v>
      </c>
      <c r="CB18" s="10">
        <f t="shared" si="113"/>
        <v>100</v>
      </c>
      <c r="CC18" s="10">
        <f t="shared" ref="CC18:CU18" si="114">+CB18</f>
        <v>100</v>
      </c>
      <c r="CD18" s="10">
        <f t="shared" si="114"/>
        <v>100</v>
      </c>
      <c r="CE18" s="10">
        <f t="shared" si="114"/>
        <v>100</v>
      </c>
      <c r="CF18" s="10">
        <f t="shared" si="114"/>
        <v>100</v>
      </c>
      <c r="CG18" s="10">
        <f t="shared" si="114"/>
        <v>100</v>
      </c>
      <c r="CH18" s="10">
        <f t="shared" si="114"/>
        <v>100</v>
      </c>
      <c r="CI18" s="10">
        <f t="shared" si="114"/>
        <v>100</v>
      </c>
      <c r="CJ18" s="10">
        <f t="shared" si="114"/>
        <v>100</v>
      </c>
      <c r="CK18" s="10">
        <f t="shared" si="114"/>
        <v>100</v>
      </c>
      <c r="CL18" s="10">
        <f t="shared" si="114"/>
        <v>100</v>
      </c>
      <c r="CM18" s="10">
        <f t="shared" si="114"/>
        <v>100</v>
      </c>
      <c r="CN18" s="10">
        <f t="shared" si="114"/>
        <v>100</v>
      </c>
      <c r="CO18" s="10">
        <f t="shared" si="114"/>
        <v>100</v>
      </c>
      <c r="CP18" s="10">
        <f t="shared" si="114"/>
        <v>100</v>
      </c>
      <c r="CQ18" s="10">
        <f t="shared" si="114"/>
        <v>100</v>
      </c>
      <c r="CR18" s="10">
        <f t="shared" si="114"/>
        <v>100</v>
      </c>
      <c r="CS18" s="10">
        <f t="shared" si="114"/>
        <v>100</v>
      </c>
      <c r="CT18" s="10">
        <f t="shared" si="114"/>
        <v>100</v>
      </c>
      <c r="CU18" s="10">
        <f t="shared" si="114"/>
        <v>100</v>
      </c>
      <c r="CV18" s="10">
        <f t="shared" ref="CV18:CX18" si="115">+CU18</f>
        <v>100</v>
      </c>
      <c r="CW18" s="10">
        <f t="shared" si="115"/>
        <v>100</v>
      </c>
      <c r="CX18" s="10">
        <f t="shared" si="115"/>
        <v>100</v>
      </c>
      <c r="CY18" s="10">
        <f t="shared" ref="CY18:CZ18" si="116">+CX18</f>
        <v>100</v>
      </c>
      <c r="CZ18" s="10">
        <f t="shared" si="116"/>
        <v>100</v>
      </c>
      <c r="DA18" s="10"/>
      <c r="DC18" t="s">
        <v>58</v>
      </c>
      <c r="DF18" t="s">
        <v>64</v>
      </c>
      <c r="DG18">
        <f>+DG17-DG15</f>
        <v>-571.68000000000006</v>
      </c>
      <c r="DH18">
        <f t="shared" ref="DH18:DJ18" si="117">+DH17-DH15</f>
        <v>-498.40000000000009</v>
      </c>
      <c r="DI18">
        <f t="shared" si="117"/>
        <v>0</v>
      </c>
      <c r="DJ18">
        <f t="shared" si="117"/>
        <v>1242</v>
      </c>
    </row>
    <row r="19" spans="1:114" ht="15.75" thickBot="1" x14ac:dyDescent="0.3">
      <c r="E19" s="4">
        <f>SUM(E16:E18)</f>
        <v>590</v>
      </c>
      <c r="F19" s="12">
        <f t="shared" ref="F19:N19" si="118">+E19*1</f>
        <v>590</v>
      </c>
      <c r="G19" s="12">
        <f t="shared" si="118"/>
        <v>590</v>
      </c>
      <c r="H19" s="12">
        <f t="shared" si="118"/>
        <v>590</v>
      </c>
      <c r="I19" s="12">
        <f t="shared" si="118"/>
        <v>590</v>
      </c>
      <c r="J19" s="12">
        <f t="shared" si="118"/>
        <v>590</v>
      </c>
      <c r="K19" s="12">
        <f t="shared" si="118"/>
        <v>590</v>
      </c>
      <c r="L19" s="12">
        <f t="shared" si="118"/>
        <v>590</v>
      </c>
      <c r="M19" s="12">
        <f t="shared" si="118"/>
        <v>590</v>
      </c>
      <c r="N19" s="12">
        <f t="shared" si="118"/>
        <v>590</v>
      </c>
      <c r="O19" s="12">
        <f t="shared" ref="O19" si="119">+N19*1</f>
        <v>590</v>
      </c>
      <c r="P19" s="12">
        <f t="shared" ref="P19" si="120">+O19*1</f>
        <v>590</v>
      </c>
      <c r="Q19" s="12">
        <f t="shared" ref="Q19" si="121">+P19*1</f>
        <v>590</v>
      </c>
      <c r="R19" s="12">
        <f t="shared" ref="R19" si="122">+Q19*1</f>
        <v>590</v>
      </c>
      <c r="S19" s="12">
        <f t="shared" ref="S19" si="123">+R19*1</f>
        <v>590</v>
      </c>
      <c r="T19" s="12">
        <f t="shared" ref="T19" si="124">+S19*1</f>
        <v>590</v>
      </c>
      <c r="U19" s="12">
        <f t="shared" ref="U19" si="125">+T19*1</f>
        <v>590</v>
      </c>
      <c r="V19" s="12">
        <f t="shared" ref="V19" si="126">+U19*1</f>
        <v>590</v>
      </c>
      <c r="W19" s="12">
        <f t="shared" ref="W19" si="127">+V19*1</f>
        <v>590</v>
      </c>
      <c r="X19" s="12">
        <f t="shared" ref="X19" si="128">+W19*1</f>
        <v>590</v>
      </c>
      <c r="Y19" s="12">
        <f t="shared" ref="Y19" si="129">+X19*1</f>
        <v>590</v>
      </c>
      <c r="Z19" s="12">
        <f t="shared" ref="Z19" si="130">+Y19*1</f>
        <v>590</v>
      </c>
      <c r="AA19" s="12">
        <f t="shared" ref="AA19" si="131">+Z19*1</f>
        <v>590</v>
      </c>
      <c r="AB19" s="12">
        <f t="shared" ref="AB19" si="132">+AA19*1</f>
        <v>590</v>
      </c>
      <c r="AC19" s="12">
        <f t="shared" ref="AC19" si="133">+AB19*1</f>
        <v>590</v>
      </c>
      <c r="AD19" s="12">
        <f t="shared" ref="AD19" si="134">+AC19*1</f>
        <v>590</v>
      </c>
      <c r="AE19" s="12">
        <f t="shared" ref="AE19" si="135">+AD19*1</f>
        <v>590</v>
      </c>
      <c r="AF19" s="12">
        <f t="shared" ref="AF19" si="136">+AE19*1</f>
        <v>590</v>
      </c>
      <c r="AG19" s="12">
        <f t="shared" ref="AG19" si="137">+AF19*1</f>
        <v>590</v>
      </c>
      <c r="AH19" s="12">
        <f t="shared" ref="AH19" si="138">+AG19*1</f>
        <v>590</v>
      </c>
      <c r="AI19" s="12">
        <f t="shared" ref="AI19" si="139">+AH19*1</f>
        <v>590</v>
      </c>
      <c r="AJ19" s="12">
        <f t="shared" ref="AJ19" si="140">+AI19*1</f>
        <v>590</v>
      </c>
      <c r="AK19" s="12">
        <f t="shared" ref="AK19" si="141">+AJ19*1</f>
        <v>590</v>
      </c>
      <c r="AL19" s="12">
        <f t="shared" ref="AL19" si="142">+AK19*1</f>
        <v>590</v>
      </c>
      <c r="AM19" s="12">
        <f t="shared" ref="AM19" si="143">+AL19*1</f>
        <v>590</v>
      </c>
      <c r="AN19" s="12">
        <f t="shared" ref="AN19" si="144">+AM19*1</f>
        <v>590</v>
      </c>
      <c r="AO19" s="12">
        <f t="shared" ref="AO19" si="145">+AN19*1</f>
        <v>590</v>
      </c>
      <c r="AP19" s="12">
        <f t="shared" ref="AP19" si="146">+AO19*1</f>
        <v>590</v>
      </c>
      <c r="AQ19" s="12">
        <f t="shared" ref="AQ19" si="147">+AP19*1</f>
        <v>590</v>
      </c>
      <c r="AR19" s="12">
        <f t="shared" ref="AR19" si="148">+AQ19*1</f>
        <v>590</v>
      </c>
      <c r="AS19" s="12">
        <f t="shared" ref="AS19" si="149">+AR19*1</f>
        <v>590</v>
      </c>
      <c r="AT19" s="12">
        <f t="shared" ref="AT19" si="150">+AS19*1</f>
        <v>590</v>
      </c>
      <c r="AU19" s="12">
        <f t="shared" ref="AU19" si="151">+AT19*1</f>
        <v>590</v>
      </c>
      <c r="AV19" s="12">
        <f t="shared" ref="AV19" si="152">+AU19*1</f>
        <v>590</v>
      </c>
      <c r="AW19" s="12">
        <f t="shared" ref="AW19" si="153">+AV19*1</f>
        <v>590</v>
      </c>
      <c r="AX19" s="12">
        <f t="shared" ref="AX19" si="154">+AW19*1</f>
        <v>590</v>
      </c>
      <c r="AY19" s="12">
        <f t="shared" ref="AY19" si="155">+AX19*1</f>
        <v>590</v>
      </c>
      <c r="AZ19" s="12">
        <f t="shared" ref="AZ19" si="156">+AY19*1</f>
        <v>590</v>
      </c>
      <c r="BA19" s="12">
        <f t="shared" ref="BA19" si="157">+AZ19*1</f>
        <v>590</v>
      </c>
      <c r="BB19" s="12">
        <f t="shared" ref="BB19" si="158">+BA19*1</f>
        <v>590</v>
      </c>
      <c r="BC19" s="12">
        <f t="shared" ref="BC19" si="159">+BB19*1</f>
        <v>590</v>
      </c>
      <c r="BD19" s="12">
        <f t="shared" ref="BD19" si="160">+BC19*1</f>
        <v>590</v>
      </c>
      <c r="BE19" s="12">
        <f t="shared" ref="BE19" si="161">+BD19*1</f>
        <v>590</v>
      </c>
      <c r="BF19" s="12">
        <f t="shared" ref="BF19" si="162">+BE19*1</f>
        <v>590</v>
      </c>
      <c r="BG19" s="12">
        <f t="shared" ref="BG19" si="163">+BF19*1</f>
        <v>590</v>
      </c>
      <c r="BH19" s="12">
        <f t="shared" ref="BH19" si="164">+BG19*1</f>
        <v>590</v>
      </c>
      <c r="BI19" s="12">
        <f t="shared" ref="BI19" si="165">+BH19*1</f>
        <v>590</v>
      </c>
      <c r="BJ19" s="12">
        <f t="shared" ref="BJ19" si="166">+BI19*1</f>
        <v>590</v>
      </c>
      <c r="BK19" s="12">
        <f t="shared" ref="BK19" si="167">+BJ19*1</f>
        <v>590</v>
      </c>
      <c r="BL19" s="12">
        <f t="shared" ref="BL19" si="168">+BK19*1</f>
        <v>590</v>
      </c>
      <c r="BM19" s="12">
        <f t="shared" ref="BM19" si="169">+BL19*1</f>
        <v>590</v>
      </c>
      <c r="BN19" s="12">
        <f t="shared" ref="BN19" si="170">+BM19*1</f>
        <v>590</v>
      </c>
      <c r="BO19" s="12">
        <f t="shared" ref="BO19" si="171">+BN19*1</f>
        <v>590</v>
      </c>
      <c r="BP19" s="12">
        <f t="shared" ref="BP19" si="172">+BO19*1</f>
        <v>590</v>
      </c>
      <c r="BQ19" s="12">
        <f t="shared" ref="BQ19" si="173">+BP19*1</f>
        <v>590</v>
      </c>
      <c r="BR19" s="12">
        <f t="shared" ref="BR19" si="174">+BQ19*1</f>
        <v>590</v>
      </c>
      <c r="BS19" s="12">
        <f t="shared" ref="BS19" si="175">+BR19*1</f>
        <v>590</v>
      </c>
      <c r="BT19" s="12">
        <f t="shared" ref="BT19" si="176">+BS19*1</f>
        <v>590</v>
      </c>
      <c r="BU19" s="12">
        <f t="shared" ref="BU19" si="177">+BT19*1</f>
        <v>590</v>
      </c>
      <c r="BV19" s="12">
        <f t="shared" ref="BV19" si="178">+BU19*1</f>
        <v>590</v>
      </c>
      <c r="BW19" s="12">
        <f t="shared" ref="BW19" si="179">+BV19*1</f>
        <v>590</v>
      </c>
      <c r="BX19" s="12">
        <f t="shared" ref="BX19" si="180">+BW19*1</f>
        <v>590</v>
      </c>
      <c r="BY19" s="12">
        <f t="shared" ref="BY19" si="181">+BX19*1</f>
        <v>590</v>
      </c>
      <c r="BZ19" s="12">
        <f t="shared" ref="BZ19" si="182">+BY19*1</f>
        <v>590</v>
      </c>
      <c r="CA19" s="12">
        <f t="shared" ref="CA19" si="183">+BZ19*1</f>
        <v>590</v>
      </c>
      <c r="CB19" s="12">
        <f t="shared" ref="CB19" si="184">+CA19*1</f>
        <v>590</v>
      </c>
      <c r="CC19" s="12">
        <f t="shared" ref="CC19" si="185">+CB19*1</f>
        <v>590</v>
      </c>
      <c r="CD19" s="12">
        <f t="shared" ref="CD19" si="186">+CC19*1</f>
        <v>590</v>
      </c>
      <c r="CE19" s="12">
        <f t="shared" ref="CE19" si="187">+CD19*1</f>
        <v>590</v>
      </c>
      <c r="CF19" s="12">
        <f t="shared" ref="CF19" si="188">+CE19*1</f>
        <v>590</v>
      </c>
      <c r="CG19" s="12">
        <f t="shared" ref="CG19" si="189">+CF19*1</f>
        <v>590</v>
      </c>
      <c r="CH19" s="12">
        <f t="shared" ref="CH19" si="190">+CG19*1</f>
        <v>590</v>
      </c>
      <c r="CI19" s="12">
        <f t="shared" ref="CI19" si="191">+CH19*1</f>
        <v>590</v>
      </c>
      <c r="CJ19" s="12">
        <f t="shared" ref="CJ19" si="192">+CI19*1</f>
        <v>590</v>
      </c>
      <c r="CK19" s="12">
        <f t="shared" ref="CK19" si="193">+CJ19*1</f>
        <v>590</v>
      </c>
      <c r="CL19" s="12">
        <f t="shared" ref="CL19" si="194">+CK19*1</f>
        <v>590</v>
      </c>
      <c r="CM19" s="12">
        <f t="shared" ref="CM19" si="195">+CL19*1</f>
        <v>590</v>
      </c>
      <c r="CN19" s="12">
        <f t="shared" ref="CN19" si="196">+CM19*1</f>
        <v>590</v>
      </c>
      <c r="CO19" s="12">
        <f t="shared" ref="CO19" si="197">+CN19*1</f>
        <v>590</v>
      </c>
      <c r="CP19" s="12">
        <f t="shared" ref="CP19" si="198">+CO19*1</f>
        <v>590</v>
      </c>
      <c r="CQ19" s="12">
        <f t="shared" ref="CQ19" si="199">+CP19*1</f>
        <v>590</v>
      </c>
      <c r="CR19" s="12">
        <f t="shared" ref="CR19" si="200">+CQ19*1</f>
        <v>590</v>
      </c>
      <c r="CS19" s="12">
        <f t="shared" ref="CS19" si="201">+CR19*1</f>
        <v>590</v>
      </c>
      <c r="CT19" s="12">
        <f t="shared" ref="CT19" si="202">+CS19*1</f>
        <v>590</v>
      </c>
      <c r="CU19" s="12">
        <f t="shared" ref="CU19" si="203">+CT19*1</f>
        <v>590</v>
      </c>
      <c r="CV19" s="12">
        <f t="shared" ref="CV19" si="204">+CU19*1</f>
        <v>590</v>
      </c>
      <c r="CW19" s="12">
        <f t="shared" ref="CW19" si="205">+CV19*1</f>
        <v>590</v>
      </c>
      <c r="CX19" s="12">
        <f t="shared" ref="CX19:CZ19" si="206">+CW19*1</f>
        <v>590</v>
      </c>
      <c r="CY19" s="12">
        <f t="shared" si="206"/>
        <v>590</v>
      </c>
      <c r="CZ19" s="12">
        <f t="shared" si="206"/>
        <v>590</v>
      </c>
      <c r="DA19" s="12"/>
      <c r="DF19" t="s">
        <v>65</v>
      </c>
    </row>
    <row r="20" spans="1:114" ht="15.75" thickBot="1" x14ac:dyDescent="0.3">
      <c r="DF20" t="s">
        <v>66</v>
      </c>
    </row>
    <row r="21" spans="1:114" ht="15" customHeight="1" x14ac:dyDescent="0.25">
      <c r="B21" s="31" t="s">
        <v>30</v>
      </c>
      <c r="C21" s="32"/>
      <c r="D21" s="8"/>
      <c r="E21" s="29">
        <f>SUM(,E8,E13,E19)</f>
        <v>721.68000000000006</v>
      </c>
      <c r="F21" s="27">
        <f t="shared" ref="F21:N21" si="207">SUM(,F8,F13,F19)</f>
        <v>853.36</v>
      </c>
      <c r="G21" s="27">
        <f t="shared" si="207"/>
        <v>985.04</v>
      </c>
      <c r="H21" s="27">
        <f t="shared" si="207"/>
        <v>1116.72</v>
      </c>
      <c r="I21" s="27">
        <f t="shared" si="207"/>
        <v>1248.4000000000001</v>
      </c>
      <c r="J21" s="27">
        <f t="shared" si="207"/>
        <v>1380.08</v>
      </c>
      <c r="K21" s="27">
        <f t="shared" si="207"/>
        <v>1511.76</v>
      </c>
      <c r="L21" s="27">
        <f t="shared" si="207"/>
        <v>1643.44</v>
      </c>
      <c r="M21" s="27">
        <f t="shared" si="207"/>
        <v>1775.12</v>
      </c>
      <c r="N21" s="27">
        <f t="shared" si="207"/>
        <v>1906.8</v>
      </c>
      <c r="O21" s="27">
        <f t="shared" ref="O21:T21" si="208">SUM(,O8,O13,O19)</f>
        <v>2038.48</v>
      </c>
      <c r="P21" s="27">
        <f t="shared" si="208"/>
        <v>2170.16</v>
      </c>
      <c r="Q21" s="27">
        <f t="shared" si="208"/>
        <v>2301.84</v>
      </c>
      <c r="R21" s="27">
        <f t="shared" si="208"/>
        <v>2433.52</v>
      </c>
      <c r="S21" s="27">
        <f t="shared" si="208"/>
        <v>2565.1999999999998</v>
      </c>
      <c r="T21" s="27">
        <f t="shared" si="208"/>
        <v>2696.88</v>
      </c>
      <c r="U21" s="27">
        <f t="shared" ref="U21:AE21" si="209">SUM(,U8,U13,U19)</f>
        <v>2828.56</v>
      </c>
      <c r="V21" s="27">
        <f t="shared" si="209"/>
        <v>2960.24</v>
      </c>
      <c r="W21" s="27">
        <f t="shared" si="209"/>
        <v>3091.92</v>
      </c>
      <c r="X21" s="27">
        <f t="shared" si="209"/>
        <v>3223.6</v>
      </c>
      <c r="Y21" s="27">
        <f t="shared" si="209"/>
        <v>3355.28</v>
      </c>
      <c r="Z21" s="27">
        <f t="shared" si="209"/>
        <v>3486.96</v>
      </c>
      <c r="AA21" s="27">
        <f t="shared" si="209"/>
        <v>3618.64</v>
      </c>
      <c r="AB21" s="27">
        <f t="shared" si="209"/>
        <v>3750.32</v>
      </c>
      <c r="AC21" s="27">
        <f t="shared" si="209"/>
        <v>3882</v>
      </c>
      <c r="AD21" s="27">
        <f t="shared" si="209"/>
        <v>4013.68</v>
      </c>
      <c r="AE21" s="27">
        <f t="shared" si="209"/>
        <v>4145.3600000000006</v>
      </c>
      <c r="AF21" s="27">
        <f t="shared" ref="AF21:BA21" si="210">SUM(,AF8,AF13,AF19)</f>
        <v>4277.04</v>
      </c>
      <c r="AG21" s="27">
        <f t="shared" si="210"/>
        <v>4408.7199999999993</v>
      </c>
      <c r="AH21" s="27">
        <f t="shared" si="210"/>
        <v>4540.3999999999996</v>
      </c>
      <c r="AI21" s="27">
        <f t="shared" si="210"/>
        <v>4672.08</v>
      </c>
      <c r="AJ21" s="27">
        <f t="shared" si="210"/>
        <v>4803.76</v>
      </c>
      <c r="AK21" s="27">
        <f t="shared" si="210"/>
        <v>4935.4399999999996</v>
      </c>
      <c r="AL21" s="27">
        <f t="shared" si="210"/>
        <v>5067.12</v>
      </c>
      <c r="AM21" s="27">
        <f t="shared" si="210"/>
        <v>5198.8</v>
      </c>
      <c r="AN21" s="27">
        <f t="shared" si="210"/>
        <v>5330.48</v>
      </c>
      <c r="AO21" s="27">
        <f t="shared" si="210"/>
        <v>5462.16</v>
      </c>
      <c r="AP21" s="27">
        <f t="shared" si="210"/>
        <v>5593.84</v>
      </c>
      <c r="AQ21" s="27">
        <f t="shared" si="210"/>
        <v>5725.52</v>
      </c>
      <c r="AR21" s="27">
        <f t="shared" si="210"/>
        <v>5857.2</v>
      </c>
      <c r="AS21" s="27">
        <f t="shared" si="210"/>
        <v>5988.88</v>
      </c>
      <c r="AT21" s="27">
        <f t="shared" si="210"/>
        <v>6120.56</v>
      </c>
      <c r="AU21" s="27">
        <f t="shared" si="210"/>
        <v>6252.24</v>
      </c>
      <c r="AV21" s="27">
        <f t="shared" si="210"/>
        <v>6383.92</v>
      </c>
      <c r="AW21" s="27">
        <f t="shared" si="210"/>
        <v>6515.6</v>
      </c>
      <c r="AX21" s="27">
        <f t="shared" si="210"/>
        <v>6647.28</v>
      </c>
      <c r="AY21" s="27">
        <f t="shared" si="210"/>
        <v>6778.96</v>
      </c>
      <c r="AZ21" s="27">
        <f t="shared" si="210"/>
        <v>6910.64</v>
      </c>
      <c r="BA21" s="27">
        <f t="shared" si="210"/>
        <v>7042.32</v>
      </c>
      <c r="BB21" s="27">
        <f t="shared" ref="BB21:BK21" si="211">SUM(,BB8,BB13,BB19)</f>
        <v>7174</v>
      </c>
      <c r="BC21" s="27">
        <f t="shared" si="211"/>
        <v>7305.68</v>
      </c>
      <c r="BD21" s="27">
        <f t="shared" si="211"/>
        <v>7437.36</v>
      </c>
      <c r="BE21" s="27">
        <f t="shared" si="211"/>
        <v>7569.04</v>
      </c>
      <c r="BF21" s="27">
        <f t="shared" si="211"/>
        <v>7700.72</v>
      </c>
      <c r="BG21" s="27">
        <f t="shared" si="211"/>
        <v>7832.4</v>
      </c>
      <c r="BH21" s="27">
        <f t="shared" si="211"/>
        <v>7964.08</v>
      </c>
      <c r="BI21" s="27">
        <f t="shared" si="211"/>
        <v>8095.76</v>
      </c>
      <c r="BJ21" s="27">
        <f t="shared" si="211"/>
        <v>8227.4399999999987</v>
      </c>
      <c r="BK21" s="27">
        <f t="shared" si="211"/>
        <v>8359.119999999999</v>
      </c>
      <c r="BL21" s="27">
        <f t="shared" ref="BL21:CB21" si="212">SUM(,BL8,BL13,BL19)</f>
        <v>8490.7999999999993</v>
      </c>
      <c r="BM21" s="27">
        <f t="shared" si="212"/>
        <v>8622.48</v>
      </c>
      <c r="BN21" s="27">
        <f t="shared" si="212"/>
        <v>8754.16</v>
      </c>
      <c r="BO21" s="27">
        <f t="shared" si="212"/>
        <v>8885.84</v>
      </c>
      <c r="BP21" s="27">
        <f t="shared" si="212"/>
        <v>9017.52</v>
      </c>
      <c r="BQ21" s="27">
        <f t="shared" si="212"/>
        <v>9149.2000000000007</v>
      </c>
      <c r="BR21" s="27">
        <f t="shared" si="212"/>
        <v>9280.8799999999992</v>
      </c>
      <c r="BS21" s="27">
        <f t="shared" si="212"/>
        <v>9412.56</v>
      </c>
      <c r="BT21" s="27">
        <f t="shared" si="212"/>
        <v>9544.24</v>
      </c>
      <c r="BU21" s="27">
        <f t="shared" si="212"/>
        <v>9675.92</v>
      </c>
      <c r="BV21" s="27">
        <f t="shared" si="212"/>
        <v>9807.6</v>
      </c>
      <c r="BW21" s="27">
        <f t="shared" si="212"/>
        <v>9939.2800000000007</v>
      </c>
      <c r="BX21" s="27">
        <f t="shared" si="212"/>
        <v>10070.959999999999</v>
      </c>
      <c r="BY21" s="27">
        <f t="shared" si="212"/>
        <v>10202.64</v>
      </c>
      <c r="BZ21" s="27">
        <f t="shared" si="212"/>
        <v>10334.32</v>
      </c>
      <c r="CA21" s="27">
        <f t="shared" si="212"/>
        <v>10466</v>
      </c>
      <c r="CB21" s="27">
        <f t="shared" si="212"/>
        <v>10597.68</v>
      </c>
      <c r="CC21" s="27">
        <f t="shared" ref="CC21:CU21" si="213">SUM(,CC8,CC13,CC19)</f>
        <v>10729.36</v>
      </c>
      <c r="CD21" s="27">
        <f t="shared" si="213"/>
        <v>10861.04</v>
      </c>
      <c r="CE21" s="27">
        <f t="shared" si="213"/>
        <v>10992.72</v>
      </c>
      <c r="CF21" s="27">
        <f t="shared" si="213"/>
        <v>11124.4</v>
      </c>
      <c r="CG21" s="27">
        <f t="shared" si="213"/>
        <v>11256.08</v>
      </c>
      <c r="CH21" s="27">
        <f t="shared" si="213"/>
        <v>11387.76</v>
      </c>
      <c r="CI21" s="27">
        <f t="shared" si="213"/>
        <v>11519.44</v>
      </c>
      <c r="CJ21" s="27">
        <f t="shared" si="213"/>
        <v>11651.12</v>
      </c>
      <c r="CK21" s="27">
        <f t="shared" si="213"/>
        <v>11782.8</v>
      </c>
      <c r="CL21" s="27">
        <f t="shared" si="213"/>
        <v>11914.48</v>
      </c>
      <c r="CM21" s="27">
        <f t="shared" si="213"/>
        <v>12046.16</v>
      </c>
      <c r="CN21" s="27">
        <f t="shared" si="213"/>
        <v>12177.84</v>
      </c>
      <c r="CO21" s="27">
        <f t="shared" si="213"/>
        <v>12309.52</v>
      </c>
      <c r="CP21" s="27">
        <f t="shared" si="213"/>
        <v>12441.2</v>
      </c>
      <c r="CQ21" s="27">
        <f t="shared" si="213"/>
        <v>12572.88</v>
      </c>
      <c r="CR21" s="27">
        <f t="shared" si="213"/>
        <v>12704.56</v>
      </c>
      <c r="CS21" s="27">
        <f t="shared" si="213"/>
        <v>12836.24</v>
      </c>
      <c r="CT21" s="27">
        <f t="shared" si="213"/>
        <v>12967.92</v>
      </c>
      <c r="CU21" s="27">
        <f t="shared" si="213"/>
        <v>13099.6</v>
      </c>
      <c r="CV21" s="27">
        <f t="shared" ref="CV21:CX21" si="214">SUM(,CV8,CV13,CV19)</f>
        <v>13231.28</v>
      </c>
      <c r="CW21" s="27">
        <f t="shared" si="214"/>
        <v>13362.96</v>
      </c>
      <c r="CX21" s="27">
        <f t="shared" si="214"/>
        <v>13494.64</v>
      </c>
      <c r="CY21" s="27">
        <f t="shared" ref="CY21:CZ21" si="215">SUM(,CY8,CY13,CY19)</f>
        <v>13626.32</v>
      </c>
      <c r="CZ21" s="27">
        <f t="shared" si="215"/>
        <v>13758</v>
      </c>
      <c r="DA21" s="14"/>
    </row>
    <row r="22" spans="1:114" ht="15.75" thickBot="1" x14ac:dyDescent="0.3">
      <c r="B22" s="33"/>
      <c r="C22" s="34"/>
      <c r="D22" s="9"/>
      <c r="E22" s="30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14"/>
      <c r="DF22" s="21" t="s">
        <v>67</v>
      </c>
      <c r="DG22" s="22">
        <f>+DG12/(DG16-DG10)</f>
        <v>32.205240174672504</v>
      </c>
    </row>
    <row r="23" spans="1:114" x14ac:dyDescent="0.25">
      <c r="D23" t="s">
        <v>72</v>
      </c>
      <c r="E23" s="1">
        <v>150</v>
      </c>
      <c r="F23" s="1">
        <v>150</v>
      </c>
      <c r="G23" s="1">
        <v>150</v>
      </c>
      <c r="H23" s="1">
        <v>150</v>
      </c>
      <c r="I23" s="1">
        <v>150</v>
      </c>
      <c r="J23" s="1">
        <v>150</v>
      </c>
      <c r="K23" s="1">
        <v>150</v>
      </c>
      <c r="L23" s="1">
        <v>150</v>
      </c>
      <c r="M23" s="1">
        <v>150</v>
      </c>
      <c r="N23" s="1">
        <v>150</v>
      </c>
      <c r="O23" s="1">
        <v>150</v>
      </c>
      <c r="P23" s="1">
        <v>150</v>
      </c>
      <c r="Q23" s="1">
        <v>150</v>
      </c>
      <c r="R23" s="1">
        <v>150</v>
      </c>
      <c r="S23" s="1">
        <v>150</v>
      </c>
      <c r="T23" s="1">
        <v>150</v>
      </c>
      <c r="U23" s="1">
        <v>150</v>
      </c>
      <c r="V23" s="1">
        <v>150</v>
      </c>
      <c r="W23" s="1">
        <v>150</v>
      </c>
      <c r="X23" s="1">
        <v>150</v>
      </c>
      <c r="Y23" s="1">
        <v>150</v>
      </c>
      <c r="Z23" s="1">
        <v>150</v>
      </c>
      <c r="AA23" s="1">
        <v>150</v>
      </c>
      <c r="AB23" s="1">
        <v>150</v>
      </c>
      <c r="AC23" s="1">
        <v>150</v>
      </c>
      <c r="AD23" s="1">
        <v>150</v>
      </c>
      <c r="AE23" s="1">
        <v>150</v>
      </c>
      <c r="AF23" s="1">
        <v>150</v>
      </c>
      <c r="AG23" s="1">
        <v>150</v>
      </c>
      <c r="AH23" s="1">
        <v>150</v>
      </c>
      <c r="AI23" s="1">
        <v>150</v>
      </c>
      <c r="AJ23" s="1">
        <v>150</v>
      </c>
      <c r="AK23" s="1">
        <v>150</v>
      </c>
      <c r="AL23" s="1">
        <v>150</v>
      </c>
      <c r="AM23" s="1">
        <v>150</v>
      </c>
      <c r="AN23" s="1">
        <v>150</v>
      </c>
      <c r="AO23" s="1">
        <v>150</v>
      </c>
      <c r="AP23" s="1">
        <v>150</v>
      </c>
      <c r="AQ23" s="1">
        <v>150</v>
      </c>
      <c r="AR23" s="1">
        <v>150</v>
      </c>
      <c r="AS23" s="1">
        <v>150</v>
      </c>
      <c r="AT23" s="1">
        <v>150</v>
      </c>
      <c r="AU23" s="1">
        <v>150</v>
      </c>
      <c r="AV23" s="1">
        <v>150</v>
      </c>
      <c r="AW23" s="1">
        <v>150</v>
      </c>
      <c r="AX23" s="1">
        <v>150</v>
      </c>
      <c r="AY23" s="1">
        <v>150</v>
      </c>
      <c r="AZ23" s="1">
        <v>150</v>
      </c>
      <c r="BA23" s="1">
        <v>150</v>
      </c>
      <c r="BB23" s="1">
        <v>150</v>
      </c>
      <c r="BC23" s="1">
        <v>150</v>
      </c>
      <c r="BD23" s="1">
        <v>150</v>
      </c>
      <c r="BE23" s="1">
        <v>150</v>
      </c>
      <c r="BF23" s="1">
        <v>150</v>
      </c>
      <c r="BG23" s="1">
        <v>150</v>
      </c>
      <c r="BH23" s="1">
        <v>150</v>
      </c>
      <c r="BI23" s="1">
        <v>150</v>
      </c>
      <c r="BJ23" s="1">
        <v>150</v>
      </c>
      <c r="BK23" s="1">
        <v>150</v>
      </c>
      <c r="BL23" s="1">
        <v>150</v>
      </c>
      <c r="BM23" s="1">
        <v>150</v>
      </c>
      <c r="BN23" s="1">
        <v>150</v>
      </c>
      <c r="BO23" s="1">
        <v>150</v>
      </c>
      <c r="BP23" s="1">
        <v>150</v>
      </c>
      <c r="BQ23" s="1">
        <v>150</v>
      </c>
      <c r="BR23" s="1">
        <v>150</v>
      </c>
      <c r="BS23" s="1">
        <v>150</v>
      </c>
      <c r="BT23" s="1">
        <v>150</v>
      </c>
      <c r="BU23" s="1">
        <v>150</v>
      </c>
      <c r="BV23" s="1">
        <v>150</v>
      </c>
      <c r="BW23" s="1">
        <v>150</v>
      </c>
      <c r="BX23" s="1">
        <v>150</v>
      </c>
      <c r="BY23" s="1">
        <v>150</v>
      </c>
      <c r="BZ23" s="1">
        <v>150</v>
      </c>
      <c r="CA23" s="1">
        <v>150</v>
      </c>
      <c r="CB23" s="1">
        <v>150</v>
      </c>
      <c r="CC23" s="1">
        <v>150</v>
      </c>
      <c r="CD23" s="1">
        <v>150</v>
      </c>
      <c r="CE23" s="1">
        <v>150</v>
      </c>
      <c r="CF23" s="1">
        <v>150</v>
      </c>
      <c r="CG23" s="1">
        <v>150</v>
      </c>
      <c r="CH23" s="1">
        <v>150</v>
      </c>
      <c r="CI23" s="1">
        <v>150</v>
      </c>
      <c r="CJ23" s="1">
        <v>150</v>
      </c>
      <c r="CK23" s="1">
        <v>150</v>
      </c>
      <c r="CL23" s="1">
        <v>150</v>
      </c>
      <c r="CM23" s="1">
        <v>150</v>
      </c>
      <c r="CN23" s="1">
        <v>150</v>
      </c>
      <c r="CO23" s="1">
        <v>150</v>
      </c>
      <c r="CP23" s="1">
        <v>150</v>
      </c>
      <c r="CQ23" s="1">
        <v>150</v>
      </c>
      <c r="CR23" s="1">
        <v>150</v>
      </c>
      <c r="CS23" s="1">
        <v>150</v>
      </c>
      <c r="CT23" s="1">
        <v>150</v>
      </c>
      <c r="CU23" s="1">
        <v>150</v>
      </c>
      <c r="CV23" s="1">
        <v>150</v>
      </c>
      <c r="CW23" s="1">
        <v>150</v>
      </c>
      <c r="CX23" s="1">
        <v>150</v>
      </c>
      <c r="CY23" s="1">
        <v>150</v>
      </c>
      <c r="CZ23" s="1">
        <v>150</v>
      </c>
    </row>
    <row r="24" spans="1:114" x14ac:dyDescent="0.25">
      <c r="C24" t="s">
        <v>76</v>
      </c>
      <c r="D24" t="s">
        <v>73</v>
      </c>
      <c r="E24" s="1">
        <f>+E23*E2</f>
        <v>150</v>
      </c>
      <c r="F24" s="1">
        <f t="shared" ref="F24:BQ24" si="216">+F23*F2</f>
        <v>300</v>
      </c>
      <c r="G24" s="1">
        <f t="shared" si="216"/>
        <v>450</v>
      </c>
      <c r="H24" s="1">
        <f t="shared" si="216"/>
        <v>600</v>
      </c>
      <c r="I24" s="1">
        <f t="shared" si="216"/>
        <v>750</v>
      </c>
      <c r="J24" s="1">
        <f t="shared" si="216"/>
        <v>900</v>
      </c>
      <c r="K24" s="1">
        <f t="shared" si="216"/>
        <v>1050</v>
      </c>
      <c r="L24" s="1">
        <f t="shared" si="216"/>
        <v>1200</v>
      </c>
      <c r="M24" s="1">
        <f t="shared" si="216"/>
        <v>1350</v>
      </c>
      <c r="N24" s="1">
        <f t="shared" si="216"/>
        <v>1500</v>
      </c>
      <c r="O24" s="1">
        <f t="shared" si="216"/>
        <v>1650</v>
      </c>
      <c r="P24" s="1">
        <f t="shared" si="216"/>
        <v>1800</v>
      </c>
      <c r="Q24" s="1">
        <f t="shared" si="216"/>
        <v>1950</v>
      </c>
      <c r="R24" s="1">
        <f t="shared" si="216"/>
        <v>2100</v>
      </c>
      <c r="S24" s="1">
        <f t="shared" si="216"/>
        <v>2250</v>
      </c>
      <c r="T24" s="1">
        <f t="shared" si="216"/>
        <v>2400</v>
      </c>
      <c r="U24" s="1">
        <f t="shared" si="216"/>
        <v>2550</v>
      </c>
      <c r="V24" s="1">
        <f t="shared" si="216"/>
        <v>2700</v>
      </c>
      <c r="W24" s="1">
        <f t="shared" si="216"/>
        <v>2850</v>
      </c>
      <c r="X24" s="1">
        <f t="shared" si="216"/>
        <v>3000</v>
      </c>
      <c r="Y24" s="1">
        <f t="shared" si="216"/>
        <v>3150</v>
      </c>
      <c r="Z24" s="1">
        <f t="shared" si="216"/>
        <v>3300</v>
      </c>
      <c r="AA24" s="1">
        <f t="shared" si="216"/>
        <v>3450</v>
      </c>
      <c r="AB24" s="1">
        <f t="shared" si="216"/>
        <v>3600</v>
      </c>
      <c r="AC24" s="1">
        <f t="shared" si="216"/>
        <v>3750</v>
      </c>
      <c r="AD24" s="1">
        <f t="shared" si="216"/>
        <v>3900</v>
      </c>
      <c r="AE24" s="1">
        <f t="shared" si="216"/>
        <v>4050</v>
      </c>
      <c r="AF24" s="1">
        <f t="shared" si="216"/>
        <v>4200</v>
      </c>
      <c r="AG24" s="1">
        <f t="shared" si="216"/>
        <v>4350</v>
      </c>
      <c r="AH24" s="1">
        <f t="shared" si="216"/>
        <v>4500</v>
      </c>
      <c r="AI24" s="1">
        <f t="shared" si="216"/>
        <v>4650</v>
      </c>
      <c r="AJ24" s="1">
        <f t="shared" si="216"/>
        <v>4800</v>
      </c>
      <c r="AK24" s="1">
        <f t="shared" si="216"/>
        <v>4950</v>
      </c>
      <c r="AL24" s="1">
        <f t="shared" si="216"/>
        <v>5100</v>
      </c>
      <c r="AM24" s="1">
        <f t="shared" si="216"/>
        <v>5250</v>
      </c>
      <c r="AN24" s="1">
        <f t="shared" si="216"/>
        <v>5400</v>
      </c>
      <c r="AO24" s="1">
        <f t="shared" si="216"/>
        <v>5550</v>
      </c>
      <c r="AP24" s="1">
        <f t="shared" si="216"/>
        <v>5700</v>
      </c>
      <c r="AQ24" s="1">
        <f t="shared" si="216"/>
        <v>5850</v>
      </c>
      <c r="AR24" s="1">
        <f t="shared" si="216"/>
        <v>6000</v>
      </c>
      <c r="AS24" s="1">
        <f t="shared" si="216"/>
        <v>6150</v>
      </c>
      <c r="AT24" s="1">
        <f t="shared" si="216"/>
        <v>6300</v>
      </c>
      <c r="AU24" s="1">
        <f t="shared" si="216"/>
        <v>6450</v>
      </c>
      <c r="AV24" s="1">
        <f t="shared" si="216"/>
        <v>6600</v>
      </c>
      <c r="AW24" s="1">
        <f t="shared" si="216"/>
        <v>6750</v>
      </c>
      <c r="AX24" s="1">
        <f t="shared" si="216"/>
        <v>6900</v>
      </c>
      <c r="AY24" s="1">
        <f t="shared" si="216"/>
        <v>7050</v>
      </c>
      <c r="AZ24" s="1">
        <f t="shared" si="216"/>
        <v>7200</v>
      </c>
      <c r="BA24" s="1">
        <f t="shared" si="216"/>
        <v>7350</v>
      </c>
      <c r="BB24" s="1">
        <f t="shared" si="216"/>
        <v>7500</v>
      </c>
      <c r="BC24" s="1">
        <f t="shared" si="216"/>
        <v>7650</v>
      </c>
      <c r="BD24" s="1">
        <f t="shared" si="216"/>
        <v>7800</v>
      </c>
      <c r="BE24" s="1">
        <f t="shared" si="216"/>
        <v>7950</v>
      </c>
      <c r="BF24" s="1">
        <f t="shared" si="216"/>
        <v>8100</v>
      </c>
      <c r="BG24" s="1">
        <f t="shared" si="216"/>
        <v>8250</v>
      </c>
      <c r="BH24" s="1">
        <f t="shared" si="216"/>
        <v>8400</v>
      </c>
      <c r="BI24" s="1">
        <f t="shared" si="216"/>
        <v>8550</v>
      </c>
      <c r="BJ24" s="1">
        <f t="shared" si="216"/>
        <v>8700</v>
      </c>
      <c r="BK24" s="1">
        <f t="shared" si="216"/>
        <v>8850</v>
      </c>
      <c r="BL24" s="1">
        <f t="shared" si="216"/>
        <v>9000</v>
      </c>
      <c r="BM24" s="1">
        <f t="shared" si="216"/>
        <v>9150</v>
      </c>
      <c r="BN24" s="1">
        <f t="shared" si="216"/>
        <v>9300</v>
      </c>
      <c r="BO24" s="1">
        <f t="shared" si="216"/>
        <v>9450</v>
      </c>
      <c r="BP24" s="1">
        <f t="shared" si="216"/>
        <v>9600</v>
      </c>
      <c r="BQ24" s="1">
        <f t="shared" si="216"/>
        <v>9750</v>
      </c>
      <c r="BR24" s="1">
        <f t="shared" ref="BR24:CZ24" si="217">+BR23*BR2</f>
        <v>9900</v>
      </c>
      <c r="BS24" s="1">
        <f t="shared" si="217"/>
        <v>10050</v>
      </c>
      <c r="BT24" s="1">
        <f t="shared" si="217"/>
        <v>10200</v>
      </c>
      <c r="BU24" s="1">
        <f t="shared" si="217"/>
        <v>10350</v>
      </c>
      <c r="BV24" s="1">
        <f t="shared" si="217"/>
        <v>10500</v>
      </c>
      <c r="BW24" s="1">
        <f t="shared" si="217"/>
        <v>10650</v>
      </c>
      <c r="BX24" s="1">
        <f t="shared" si="217"/>
        <v>10800</v>
      </c>
      <c r="BY24" s="1">
        <f t="shared" si="217"/>
        <v>10950</v>
      </c>
      <c r="BZ24" s="1">
        <f t="shared" si="217"/>
        <v>11100</v>
      </c>
      <c r="CA24" s="1">
        <f t="shared" si="217"/>
        <v>11250</v>
      </c>
      <c r="CB24" s="1">
        <f t="shared" si="217"/>
        <v>11400</v>
      </c>
      <c r="CC24" s="1">
        <f t="shared" si="217"/>
        <v>11550</v>
      </c>
      <c r="CD24" s="1">
        <f t="shared" si="217"/>
        <v>11700</v>
      </c>
      <c r="CE24" s="1">
        <f t="shared" si="217"/>
        <v>11850</v>
      </c>
      <c r="CF24" s="1">
        <f t="shared" si="217"/>
        <v>12000</v>
      </c>
      <c r="CG24" s="1">
        <f t="shared" si="217"/>
        <v>12150</v>
      </c>
      <c r="CH24" s="1">
        <f t="shared" si="217"/>
        <v>12300</v>
      </c>
      <c r="CI24" s="1">
        <f t="shared" si="217"/>
        <v>12450</v>
      </c>
      <c r="CJ24" s="1">
        <f t="shared" si="217"/>
        <v>12600</v>
      </c>
      <c r="CK24" s="1">
        <f t="shared" si="217"/>
        <v>12750</v>
      </c>
      <c r="CL24" s="1">
        <f t="shared" si="217"/>
        <v>12900</v>
      </c>
      <c r="CM24" s="1">
        <f t="shared" si="217"/>
        <v>13050</v>
      </c>
      <c r="CN24" s="1">
        <f t="shared" si="217"/>
        <v>13200</v>
      </c>
      <c r="CO24" s="1">
        <f t="shared" si="217"/>
        <v>13350</v>
      </c>
      <c r="CP24" s="1">
        <f t="shared" si="217"/>
        <v>13500</v>
      </c>
      <c r="CQ24" s="1">
        <f t="shared" si="217"/>
        <v>13650</v>
      </c>
      <c r="CR24" s="1">
        <f t="shared" si="217"/>
        <v>13800</v>
      </c>
      <c r="CS24" s="1">
        <f t="shared" si="217"/>
        <v>13950</v>
      </c>
      <c r="CT24" s="1">
        <f t="shared" si="217"/>
        <v>14100</v>
      </c>
      <c r="CU24" s="1">
        <f t="shared" si="217"/>
        <v>14250</v>
      </c>
      <c r="CV24" s="1">
        <f t="shared" si="217"/>
        <v>14400</v>
      </c>
      <c r="CW24" s="1">
        <f t="shared" si="217"/>
        <v>14550</v>
      </c>
      <c r="CX24" s="1">
        <f t="shared" si="217"/>
        <v>14700</v>
      </c>
      <c r="CY24" s="1">
        <f t="shared" si="217"/>
        <v>14850</v>
      </c>
      <c r="CZ24" s="1">
        <f t="shared" si="217"/>
        <v>15000</v>
      </c>
    </row>
    <row r="25" spans="1:114" x14ac:dyDescent="0.25">
      <c r="C25" t="s">
        <v>77</v>
      </c>
      <c r="D25" t="s">
        <v>74</v>
      </c>
      <c r="E25" s="1">
        <f>+E24-E21</f>
        <v>-571.68000000000006</v>
      </c>
      <c r="F25" s="1">
        <f t="shared" ref="F25:N25" si="218">+F24-F21</f>
        <v>-553.36</v>
      </c>
      <c r="G25" s="1">
        <f t="shared" si="218"/>
        <v>-535.04</v>
      </c>
      <c r="H25" s="1">
        <f t="shared" si="218"/>
        <v>-516.72</v>
      </c>
      <c r="I25" s="1">
        <f t="shared" si="218"/>
        <v>-498.40000000000009</v>
      </c>
      <c r="J25" s="1">
        <f t="shared" si="218"/>
        <v>-480.07999999999993</v>
      </c>
      <c r="K25" s="1">
        <f t="shared" si="218"/>
        <v>-461.76</v>
      </c>
      <c r="L25" s="1">
        <f t="shared" si="218"/>
        <v>-443.44000000000005</v>
      </c>
      <c r="M25" s="1">
        <f t="shared" si="218"/>
        <v>-425.11999999999989</v>
      </c>
      <c r="N25" s="1">
        <f t="shared" si="218"/>
        <v>-406.79999999999995</v>
      </c>
      <c r="O25" s="1">
        <f t="shared" ref="O25" si="219">+O24-O21</f>
        <v>-388.48</v>
      </c>
      <c r="P25" s="1">
        <f t="shared" ref="P25" si="220">+P24-P21</f>
        <v>-370.15999999999985</v>
      </c>
      <c r="Q25" s="1">
        <f t="shared" ref="Q25" si="221">+Q24-Q21</f>
        <v>-351.84000000000015</v>
      </c>
      <c r="R25" s="1">
        <f t="shared" ref="R25" si="222">+R24-R21</f>
        <v>-333.52</v>
      </c>
      <c r="S25" s="1">
        <f t="shared" ref="S25" si="223">+S24-S21</f>
        <v>-315.19999999999982</v>
      </c>
      <c r="T25" s="1">
        <f t="shared" ref="T25" si="224">+T24-T21</f>
        <v>-296.88000000000011</v>
      </c>
      <c r="U25" s="1">
        <f t="shared" ref="U25" si="225">+U24-U21</f>
        <v>-278.55999999999995</v>
      </c>
      <c r="V25" s="1">
        <f t="shared" ref="V25:W25" si="226">+V24-V21</f>
        <v>-260.23999999999978</v>
      </c>
      <c r="W25" s="1">
        <f t="shared" si="226"/>
        <v>-241.92000000000007</v>
      </c>
      <c r="X25" s="1">
        <f t="shared" ref="X25" si="227">+X24-X21</f>
        <v>-223.59999999999991</v>
      </c>
      <c r="Y25" s="1">
        <f t="shared" ref="Y25:Z25" si="228">+Y24-Y21</f>
        <v>-205.2800000000002</v>
      </c>
      <c r="Z25" s="1">
        <f t="shared" si="228"/>
        <v>-186.96000000000004</v>
      </c>
      <c r="AA25" s="1">
        <f t="shared" ref="AA25" si="229">+AA24-AA21</f>
        <v>-168.63999999999987</v>
      </c>
      <c r="AB25" s="1">
        <f t="shared" ref="AB25" si="230">+AB24-AB21</f>
        <v>-150.32000000000016</v>
      </c>
      <c r="AC25" s="1">
        <f t="shared" ref="AC25" si="231">+AC24-AC21</f>
        <v>-132</v>
      </c>
      <c r="AD25" s="1">
        <f t="shared" ref="AD25" si="232">+AD24-AD21</f>
        <v>-113.67999999999984</v>
      </c>
      <c r="AE25" s="1">
        <f t="shared" ref="AE25" si="233">+AE24-AE21</f>
        <v>-95.360000000000582</v>
      </c>
      <c r="AF25" s="1">
        <f t="shared" ref="AF25" si="234">+AF24-AF21</f>
        <v>-77.039999999999964</v>
      </c>
      <c r="AG25" s="1">
        <f t="shared" ref="AG25" si="235">+AG24-AG21</f>
        <v>-58.719999999999345</v>
      </c>
      <c r="AH25" s="1">
        <f t="shared" ref="AH25" si="236">+AH24-AH21</f>
        <v>-40.399999999999636</v>
      </c>
      <c r="AI25" s="1">
        <f t="shared" ref="AI25" si="237">+AI24-AI21</f>
        <v>-22.079999999999927</v>
      </c>
      <c r="AJ25" s="1">
        <f t="shared" ref="AJ25" si="238">+AJ24-AJ21</f>
        <v>-3.7600000000002183</v>
      </c>
      <c r="AK25" s="1">
        <f t="shared" ref="AK25" si="239">+AK24-AK21</f>
        <v>14.5600000000004</v>
      </c>
      <c r="AL25" s="1">
        <f t="shared" ref="AL25" si="240">+AL24-AL21</f>
        <v>32.880000000000109</v>
      </c>
      <c r="AM25" s="1">
        <f t="shared" ref="AM25" si="241">+AM24-AM21</f>
        <v>51.199999999999818</v>
      </c>
      <c r="AN25" s="1">
        <f t="shared" ref="AN25" si="242">+AN24-AN21</f>
        <v>69.520000000000437</v>
      </c>
      <c r="AO25" s="1">
        <f t="shared" ref="AO25" si="243">+AO24-AO21</f>
        <v>87.840000000000146</v>
      </c>
      <c r="AP25" s="1">
        <f t="shared" ref="AP25" si="244">+AP24-AP21</f>
        <v>106.15999999999985</v>
      </c>
      <c r="AQ25" s="1">
        <f t="shared" ref="AQ25" si="245">+AQ24-AQ21</f>
        <v>124.47999999999956</v>
      </c>
      <c r="AR25" s="1">
        <f t="shared" ref="AR25" si="246">+AR24-AR21</f>
        <v>142.80000000000018</v>
      </c>
      <c r="AS25" s="1">
        <f t="shared" ref="AS25" si="247">+AS24-AS21</f>
        <v>161.11999999999989</v>
      </c>
      <c r="AT25" s="1">
        <f t="shared" ref="AT25:AU25" si="248">+AT24-AT21</f>
        <v>179.4399999999996</v>
      </c>
      <c r="AU25" s="1">
        <f t="shared" si="248"/>
        <v>197.76000000000022</v>
      </c>
      <c r="AV25" s="1">
        <f t="shared" ref="AV25" si="249">+AV24-AV21</f>
        <v>216.07999999999993</v>
      </c>
      <c r="AW25" s="1">
        <f t="shared" ref="AW25" si="250">+AW24-AW21</f>
        <v>234.39999999999964</v>
      </c>
      <c r="AX25" s="1">
        <f t="shared" ref="AX25" si="251">+AX24-AX21</f>
        <v>252.72000000000025</v>
      </c>
      <c r="AY25" s="1">
        <f t="shared" ref="AY25" si="252">+AY24-AY21</f>
        <v>271.03999999999996</v>
      </c>
      <c r="AZ25" s="1">
        <f t="shared" ref="AZ25" si="253">+AZ24-AZ21</f>
        <v>289.35999999999967</v>
      </c>
      <c r="BA25" s="1">
        <f t="shared" ref="BA25:BB25" si="254">+BA24-BA21</f>
        <v>307.68000000000029</v>
      </c>
      <c r="BB25" s="1">
        <f t="shared" si="254"/>
        <v>326</v>
      </c>
      <c r="BC25" s="1">
        <f t="shared" ref="BC25" si="255">+BC24-BC21</f>
        <v>344.31999999999971</v>
      </c>
      <c r="BD25" s="1">
        <f t="shared" ref="BD25" si="256">+BD24-BD21</f>
        <v>362.64000000000033</v>
      </c>
      <c r="BE25" s="1">
        <f t="shared" ref="BE25" si="257">+BE24-BE21</f>
        <v>380.96000000000004</v>
      </c>
      <c r="BF25" s="1">
        <f t="shared" ref="BF25" si="258">+BF24-BF21</f>
        <v>399.27999999999975</v>
      </c>
      <c r="BG25" s="1">
        <f t="shared" ref="BG25" si="259">+BG24-BG21</f>
        <v>417.60000000000036</v>
      </c>
      <c r="BH25" s="1">
        <f t="shared" ref="BH25" si="260">+BH24-BH21</f>
        <v>435.92000000000007</v>
      </c>
      <c r="BI25" s="1">
        <f t="shared" ref="BI25" si="261">+BI24-BI21</f>
        <v>454.23999999999978</v>
      </c>
      <c r="BJ25" s="1">
        <f t="shared" ref="BJ25" si="262">+BJ24-BJ21</f>
        <v>472.56000000000131</v>
      </c>
      <c r="BK25" s="1">
        <f t="shared" ref="BK25" si="263">+BK24-BK21</f>
        <v>490.88000000000102</v>
      </c>
      <c r="BL25" s="1">
        <f t="shared" ref="BL25" si="264">+BL24-BL21</f>
        <v>509.20000000000073</v>
      </c>
      <c r="BM25" s="1">
        <f t="shared" ref="BM25" si="265">+BM24-BM21</f>
        <v>527.52000000000044</v>
      </c>
      <c r="BN25" s="1">
        <f t="shared" ref="BN25" si="266">+BN24-BN21</f>
        <v>545.84000000000015</v>
      </c>
      <c r="BO25" s="1">
        <f t="shared" ref="BO25" si="267">+BO24-BO21</f>
        <v>564.15999999999985</v>
      </c>
      <c r="BP25" s="1">
        <f t="shared" ref="BP25" si="268">+BP24-BP21</f>
        <v>582.47999999999956</v>
      </c>
      <c r="BQ25" s="1">
        <f t="shared" ref="BQ25" si="269">+BQ24-BQ21</f>
        <v>600.79999999999927</v>
      </c>
      <c r="BR25" s="1">
        <f t="shared" ref="BR25" si="270">+BR24-BR21</f>
        <v>619.1200000000008</v>
      </c>
      <c r="BS25" s="1">
        <f t="shared" ref="BS25" si="271">+BS24-BS21</f>
        <v>637.44000000000051</v>
      </c>
      <c r="BT25" s="1">
        <f t="shared" ref="BT25" si="272">+BT24-BT21</f>
        <v>655.76000000000022</v>
      </c>
      <c r="BU25" s="1">
        <f t="shared" ref="BU25" si="273">+BU24-BU21</f>
        <v>674.07999999999993</v>
      </c>
      <c r="BV25" s="1">
        <f t="shared" ref="BV25" si="274">+BV24-BV21</f>
        <v>692.39999999999964</v>
      </c>
      <c r="BW25" s="1">
        <f t="shared" ref="BW25" si="275">+BW24-BW21</f>
        <v>710.71999999999935</v>
      </c>
      <c r="BX25" s="1">
        <f t="shared" ref="BX25" si="276">+BX24-BX21</f>
        <v>729.04000000000087</v>
      </c>
      <c r="BY25" s="1">
        <f t="shared" ref="BY25" si="277">+BY24-BY21</f>
        <v>747.36000000000058</v>
      </c>
      <c r="BZ25" s="1">
        <f t="shared" ref="BZ25" si="278">+BZ24-BZ21</f>
        <v>765.68000000000029</v>
      </c>
      <c r="CA25" s="1">
        <f t="shared" ref="CA25" si="279">+CA24-CA21</f>
        <v>784</v>
      </c>
      <c r="CB25" s="1">
        <f t="shared" ref="CB25" si="280">+CB24-CB21</f>
        <v>802.31999999999971</v>
      </c>
      <c r="CC25" s="1">
        <f t="shared" ref="CC25" si="281">+CC24-CC21</f>
        <v>820.63999999999942</v>
      </c>
      <c r="CD25" s="1">
        <f t="shared" ref="CD25" si="282">+CD24-CD21</f>
        <v>838.95999999999913</v>
      </c>
      <c r="CE25" s="1">
        <f t="shared" ref="CE25" si="283">+CE24-CE21</f>
        <v>857.28000000000065</v>
      </c>
      <c r="CF25" s="1">
        <f t="shared" ref="CF25" si="284">+CF24-CF21</f>
        <v>875.60000000000036</v>
      </c>
      <c r="CG25" s="1">
        <f t="shared" ref="CG25" si="285">+CG24-CG21</f>
        <v>893.92000000000007</v>
      </c>
      <c r="CH25" s="1">
        <f t="shared" ref="CH25" si="286">+CH24-CH21</f>
        <v>912.23999999999978</v>
      </c>
      <c r="CI25" s="1">
        <f t="shared" ref="CI25" si="287">+CI24-CI21</f>
        <v>930.55999999999949</v>
      </c>
      <c r="CJ25" s="1">
        <f t="shared" ref="CJ25" si="288">+CJ24-CJ21</f>
        <v>948.8799999999992</v>
      </c>
      <c r="CK25" s="1">
        <f t="shared" ref="CK25" si="289">+CK24-CK21</f>
        <v>967.20000000000073</v>
      </c>
      <c r="CL25" s="1">
        <f t="shared" ref="CL25" si="290">+CL24-CL21</f>
        <v>985.52000000000044</v>
      </c>
      <c r="CM25" s="1">
        <f t="shared" ref="CM25" si="291">+CM24-CM21</f>
        <v>1003.8400000000001</v>
      </c>
      <c r="CN25" s="1">
        <f t="shared" ref="CN25" si="292">+CN24-CN21</f>
        <v>1022.1599999999999</v>
      </c>
      <c r="CO25" s="1">
        <f t="shared" ref="CO25" si="293">+CO24-CO21</f>
        <v>1040.4799999999996</v>
      </c>
      <c r="CP25" s="1">
        <f t="shared" ref="CP25" si="294">+CP24-CP21</f>
        <v>1058.7999999999993</v>
      </c>
      <c r="CQ25" s="1">
        <f t="shared" ref="CQ25" si="295">+CQ24-CQ21</f>
        <v>1077.1200000000008</v>
      </c>
      <c r="CR25" s="1">
        <f t="shared" ref="CR25" si="296">+CR24-CR21</f>
        <v>1095.4400000000005</v>
      </c>
      <c r="CS25" s="1">
        <f t="shared" ref="CS25" si="297">+CS24-CS21</f>
        <v>1113.7600000000002</v>
      </c>
      <c r="CT25" s="1">
        <f t="shared" ref="CT25" si="298">+CT24-CT21</f>
        <v>1132.08</v>
      </c>
      <c r="CU25" s="1">
        <f t="shared" ref="CU25" si="299">+CU24-CU21</f>
        <v>1150.3999999999996</v>
      </c>
      <c r="CV25" s="1">
        <f t="shared" ref="CV25" si="300">+CV24-CV21</f>
        <v>1168.7199999999993</v>
      </c>
      <c r="CW25" s="1">
        <f t="shared" ref="CW25" si="301">+CW24-CW21</f>
        <v>1187.0400000000009</v>
      </c>
      <c r="CX25" s="1">
        <f t="shared" ref="CX25:CY25" si="302">+CX24-CX21</f>
        <v>1205.3600000000006</v>
      </c>
      <c r="CY25" s="1">
        <f t="shared" si="302"/>
        <v>1223.6800000000003</v>
      </c>
      <c r="CZ25" s="1">
        <f t="shared" ref="CZ25" si="303">+CZ24-CZ21</f>
        <v>1242</v>
      </c>
    </row>
    <row r="28" spans="1:114" x14ac:dyDescent="0.25">
      <c r="DF28" s="21" t="s">
        <v>68</v>
      </c>
      <c r="DG28" s="22">
        <f>+DG12+(DG10*DG22)</f>
        <v>4830.7860262008753</v>
      </c>
      <c r="DH28">
        <f t="shared" ref="DH28:DI28" si="304">+DH12+DH11</f>
        <v>1248.4000000000001</v>
      </c>
      <c r="DI28">
        <f t="shared" si="304"/>
        <v>4830.7860262008753</v>
      </c>
    </row>
    <row r="29" spans="1:114" ht="15.75" thickBot="1" x14ac:dyDescent="0.3">
      <c r="C29" s="20" t="s">
        <v>58</v>
      </c>
      <c r="D29" s="20" t="s">
        <v>57</v>
      </c>
      <c r="E29" s="20" t="s">
        <v>71</v>
      </c>
      <c r="F29" s="20" t="s">
        <v>75</v>
      </c>
    </row>
    <row r="30" spans="1:114" ht="15.75" thickBot="1" x14ac:dyDescent="0.3">
      <c r="B30" s="1">
        <v>1</v>
      </c>
      <c r="C30" s="4">
        <v>590</v>
      </c>
      <c r="D30">
        <v>131.68</v>
      </c>
      <c r="E30">
        <f>+C30+D30</f>
        <v>721.68000000000006</v>
      </c>
      <c r="F30">
        <v>150</v>
      </c>
    </row>
    <row r="31" spans="1:114" x14ac:dyDescent="0.25">
      <c r="B31" s="10">
        <v>2</v>
      </c>
      <c r="C31" s="12">
        <v>590</v>
      </c>
      <c r="D31">
        <v>263.36</v>
      </c>
      <c r="E31">
        <f t="shared" ref="E31:E94" si="305">+C31+D31</f>
        <v>853.36</v>
      </c>
      <c r="F31">
        <v>300</v>
      </c>
    </row>
    <row r="32" spans="1:114" x14ac:dyDescent="0.25">
      <c r="B32" s="10">
        <v>3</v>
      </c>
      <c r="C32" s="12">
        <v>590</v>
      </c>
      <c r="D32">
        <v>395.04</v>
      </c>
      <c r="E32">
        <f t="shared" si="305"/>
        <v>985.04</v>
      </c>
      <c r="F32">
        <v>450</v>
      </c>
    </row>
    <row r="33" spans="2:6" x14ac:dyDescent="0.25">
      <c r="B33" s="10">
        <v>4</v>
      </c>
      <c r="C33" s="12">
        <v>590</v>
      </c>
      <c r="D33">
        <v>526.72</v>
      </c>
      <c r="E33">
        <f t="shared" si="305"/>
        <v>1116.72</v>
      </c>
      <c r="F33">
        <v>600</v>
      </c>
    </row>
    <row r="34" spans="2:6" x14ac:dyDescent="0.25">
      <c r="B34" s="15">
        <v>5</v>
      </c>
      <c r="C34" s="12">
        <v>590</v>
      </c>
      <c r="D34">
        <v>658.4</v>
      </c>
      <c r="E34">
        <f t="shared" si="305"/>
        <v>1248.4000000000001</v>
      </c>
      <c r="F34">
        <v>750</v>
      </c>
    </row>
    <row r="35" spans="2:6" x14ac:dyDescent="0.25">
      <c r="B35" s="15">
        <v>6</v>
      </c>
      <c r="C35" s="12">
        <v>590</v>
      </c>
      <c r="D35">
        <v>790.08</v>
      </c>
      <c r="E35">
        <f t="shared" si="305"/>
        <v>1380.08</v>
      </c>
      <c r="F35">
        <v>900</v>
      </c>
    </row>
    <row r="36" spans="2:6" x14ac:dyDescent="0.25">
      <c r="B36" s="15">
        <v>7</v>
      </c>
      <c r="C36" s="12">
        <v>590</v>
      </c>
      <c r="D36">
        <v>921.76</v>
      </c>
      <c r="E36">
        <f t="shared" si="305"/>
        <v>1511.76</v>
      </c>
      <c r="F36">
        <v>1050</v>
      </c>
    </row>
    <row r="37" spans="2:6" x14ac:dyDescent="0.25">
      <c r="B37" s="15">
        <v>8</v>
      </c>
      <c r="C37" s="12">
        <v>590</v>
      </c>
      <c r="D37">
        <v>1053.44</v>
      </c>
      <c r="E37">
        <f t="shared" si="305"/>
        <v>1643.44</v>
      </c>
      <c r="F37">
        <v>1200</v>
      </c>
    </row>
    <row r="38" spans="2:6" x14ac:dyDescent="0.25">
      <c r="B38" s="15">
        <v>9</v>
      </c>
      <c r="C38" s="12">
        <v>590</v>
      </c>
      <c r="D38">
        <v>1185.1199999999999</v>
      </c>
      <c r="E38">
        <f t="shared" si="305"/>
        <v>1775.12</v>
      </c>
      <c r="F38">
        <v>1350</v>
      </c>
    </row>
    <row r="39" spans="2:6" x14ac:dyDescent="0.25">
      <c r="B39" s="15">
        <v>10</v>
      </c>
      <c r="C39" s="12">
        <v>590</v>
      </c>
      <c r="D39">
        <v>1316.8</v>
      </c>
      <c r="E39">
        <f t="shared" si="305"/>
        <v>1906.8</v>
      </c>
      <c r="F39">
        <v>1500</v>
      </c>
    </row>
    <row r="40" spans="2:6" x14ac:dyDescent="0.25">
      <c r="B40" s="15">
        <v>11</v>
      </c>
      <c r="C40" s="12">
        <v>590</v>
      </c>
      <c r="D40">
        <v>1448.48</v>
      </c>
      <c r="E40">
        <f t="shared" si="305"/>
        <v>2038.48</v>
      </c>
      <c r="F40">
        <v>1650</v>
      </c>
    </row>
    <row r="41" spans="2:6" x14ac:dyDescent="0.25">
      <c r="B41" s="15">
        <v>12</v>
      </c>
      <c r="C41" s="12">
        <v>590</v>
      </c>
      <c r="D41">
        <v>1580.16</v>
      </c>
      <c r="E41">
        <f t="shared" si="305"/>
        <v>2170.16</v>
      </c>
      <c r="F41">
        <v>1800</v>
      </c>
    </row>
    <row r="42" spans="2:6" x14ac:dyDescent="0.25">
      <c r="B42" s="15">
        <v>13</v>
      </c>
      <c r="C42" s="12">
        <v>590</v>
      </c>
      <c r="D42">
        <v>1711.84</v>
      </c>
      <c r="E42">
        <f t="shared" si="305"/>
        <v>2301.84</v>
      </c>
      <c r="F42">
        <v>1950</v>
      </c>
    </row>
    <row r="43" spans="2:6" x14ac:dyDescent="0.25">
      <c r="B43" s="15">
        <v>14</v>
      </c>
      <c r="C43" s="12">
        <v>590</v>
      </c>
      <c r="D43">
        <v>1843.52</v>
      </c>
      <c r="E43">
        <f t="shared" si="305"/>
        <v>2433.52</v>
      </c>
      <c r="F43">
        <v>2100</v>
      </c>
    </row>
    <row r="44" spans="2:6" x14ac:dyDescent="0.25">
      <c r="B44" s="15">
        <v>15</v>
      </c>
      <c r="C44" s="12">
        <v>590</v>
      </c>
      <c r="D44">
        <v>1975.2</v>
      </c>
      <c r="E44">
        <f t="shared" si="305"/>
        <v>2565.1999999999998</v>
      </c>
      <c r="F44">
        <v>2250</v>
      </c>
    </row>
    <row r="45" spans="2:6" x14ac:dyDescent="0.25">
      <c r="B45" s="15">
        <v>16</v>
      </c>
      <c r="C45" s="12">
        <v>590</v>
      </c>
      <c r="D45">
        <v>2106.88</v>
      </c>
      <c r="E45">
        <f t="shared" si="305"/>
        <v>2696.88</v>
      </c>
      <c r="F45">
        <v>2400</v>
      </c>
    </row>
    <row r="46" spans="2:6" x14ac:dyDescent="0.25">
      <c r="B46" s="15">
        <v>17</v>
      </c>
      <c r="C46" s="12">
        <v>590</v>
      </c>
      <c r="D46">
        <v>2238.56</v>
      </c>
      <c r="E46">
        <f t="shared" si="305"/>
        <v>2828.56</v>
      </c>
      <c r="F46">
        <v>2550</v>
      </c>
    </row>
    <row r="47" spans="2:6" x14ac:dyDescent="0.25">
      <c r="B47" s="15">
        <v>18</v>
      </c>
      <c r="C47" s="12">
        <v>590</v>
      </c>
      <c r="D47">
        <v>2370.2399999999998</v>
      </c>
      <c r="E47">
        <f t="shared" si="305"/>
        <v>2960.24</v>
      </c>
      <c r="F47">
        <v>2700</v>
      </c>
    </row>
    <row r="48" spans="2:6" x14ac:dyDescent="0.25">
      <c r="B48" s="15">
        <v>19</v>
      </c>
      <c r="C48" s="12">
        <v>590</v>
      </c>
      <c r="D48">
        <v>2501.92</v>
      </c>
      <c r="E48">
        <f t="shared" si="305"/>
        <v>3091.92</v>
      </c>
      <c r="F48">
        <v>2850</v>
      </c>
    </row>
    <row r="49" spans="2:6" x14ac:dyDescent="0.25">
      <c r="B49" s="15">
        <v>20</v>
      </c>
      <c r="C49" s="12">
        <v>590</v>
      </c>
      <c r="D49">
        <v>2633.6</v>
      </c>
      <c r="E49">
        <f t="shared" si="305"/>
        <v>3223.6</v>
      </c>
      <c r="F49">
        <v>3000</v>
      </c>
    </row>
    <row r="50" spans="2:6" x14ac:dyDescent="0.25">
      <c r="B50" s="15">
        <v>21</v>
      </c>
      <c r="C50" s="12">
        <v>590</v>
      </c>
      <c r="D50">
        <v>2765.28</v>
      </c>
      <c r="E50">
        <f t="shared" si="305"/>
        <v>3355.28</v>
      </c>
      <c r="F50">
        <v>3150</v>
      </c>
    </row>
    <row r="51" spans="2:6" x14ac:dyDescent="0.25">
      <c r="B51" s="15">
        <v>22</v>
      </c>
      <c r="C51" s="12">
        <v>590</v>
      </c>
      <c r="D51">
        <v>2896.96</v>
      </c>
      <c r="E51">
        <f t="shared" si="305"/>
        <v>3486.96</v>
      </c>
      <c r="F51">
        <v>3300</v>
      </c>
    </row>
    <row r="52" spans="2:6" x14ac:dyDescent="0.25">
      <c r="B52" s="15">
        <v>23</v>
      </c>
      <c r="C52" s="12">
        <v>590</v>
      </c>
      <c r="D52">
        <v>3028.64</v>
      </c>
      <c r="E52">
        <f t="shared" si="305"/>
        <v>3618.64</v>
      </c>
      <c r="F52">
        <v>3450</v>
      </c>
    </row>
    <row r="53" spans="2:6" x14ac:dyDescent="0.25">
      <c r="B53" s="15">
        <v>24</v>
      </c>
      <c r="C53" s="12">
        <v>590</v>
      </c>
      <c r="D53">
        <v>3160.32</v>
      </c>
      <c r="E53">
        <f t="shared" si="305"/>
        <v>3750.32</v>
      </c>
      <c r="F53">
        <v>3600</v>
      </c>
    </row>
    <row r="54" spans="2:6" x14ac:dyDescent="0.25">
      <c r="B54" s="15">
        <v>25</v>
      </c>
      <c r="C54" s="12">
        <v>590</v>
      </c>
      <c r="D54">
        <v>3292</v>
      </c>
      <c r="E54">
        <f t="shared" si="305"/>
        <v>3882</v>
      </c>
      <c r="F54">
        <v>3750</v>
      </c>
    </row>
    <row r="55" spans="2:6" x14ac:dyDescent="0.25">
      <c r="B55" s="15">
        <v>26</v>
      </c>
      <c r="C55" s="12">
        <v>590</v>
      </c>
      <c r="D55">
        <v>3423.68</v>
      </c>
      <c r="E55">
        <f t="shared" si="305"/>
        <v>4013.68</v>
      </c>
      <c r="F55">
        <v>3900</v>
      </c>
    </row>
    <row r="56" spans="2:6" x14ac:dyDescent="0.25">
      <c r="B56" s="15">
        <v>27</v>
      </c>
      <c r="C56" s="12">
        <v>590</v>
      </c>
      <c r="D56">
        <v>3555.36</v>
      </c>
      <c r="E56">
        <f t="shared" si="305"/>
        <v>4145.3600000000006</v>
      </c>
      <c r="F56">
        <v>4050</v>
      </c>
    </row>
    <row r="57" spans="2:6" x14ac:dyDescent="0.25">
      <c r="B57" s="15">
        <v>28</v>
      </c>
      <c r="C57" s="12">
        <v>590</v>
      </c>
      <c r="D57">
        <v>3687.04</v>
      </c>
      <c r="E57">
        <f t="shared" si="305"/>
        <v>4277.04</v>
      </c>
      <c r="F57">
        <v>4200</v>
      </c>
    </row>
    <row r="58" spans="2:6" x14ac:dyDescent="0.25">
      <c r="B58" s="15">
        <v>29</v>
      </c>
      <c r="C58" s="12">
        <v>590</v>
      </c>
      <c r="D58">
        <v>3818.72</v>
      </c>
      <c r="E58">
        <f t="shared" si="305"/>
        <v>4408.7199999999993</v>
      </c>
      <c r="F58">
        <v>4350</v>
      </c>
    </row>
    <row r="59" spans="2:6" x14ac:dyDescent="0.25">
      <c r="B59" s="15">
        <v>30</v>
      </c>
      <c r="C59" s="12">
        <v>590</v>
      </c>
      <c r="D59">
        <v>3950.4</v>
      </c>
      <c r="E59">
        <f t="shared" si="305"/>
        <v>4540.3999999999996</v>
      </c>
      <c r="F59">
        <v>4500</v>
      </c>
    </row>
    <row r="60" spans="2:6" x14ac:dyDescent="0.25">
      <c r="B60" s="15">
        <v>31</v>
      </c>
      <c r="C60" s="12">
        <v>590</v>
      </c>
      <c r="D60">
        <v>4082.08</v>
      </c>
      <c r="E60">
        <f t="shared" si="305"/>
        <v>4672.08</v>
      </c>
      <c r="F60">
        <v>4650</v>
      </c>
    </row>
    <row r="61" spans="2:6" x14ac:dyDescent="0.25">
      <c r="B61" s="15">
        <v>32</v>
      </c>
      <c r="C61" s="12">
        <v>590</v>
      </c>
      <c r="D61">
        <v>4213.76</v>
      </c>
      <c r="E61">
        <f t="shared" si="305"/>
        <v>4803.76</v>
      </c>
      <c r="F61">
        <v>4800</v>
      </c>
    </row>
    <row r="62" spans="2:6" x14ac:dyDescent="0.25">
      <c r="B62" s="15">
        <v>33</v>
      </c>
      <c r="C62" s="12">
        <v>590</v>
      </c>
      <c r="D62">
        <v>4345.4399999999996</v>
      </c>
      <c r="E62">
        <f t="shared" si="305"/>
        <v>4935.4399999999996</v>
      </c>
      <c r="F62">
        <v>4950</v>
      </c>
    </row>
    <row r="63" spans="2:6" x14ac:dyDescent="0.25">
      <c r="B63" s="15">
        <v>34</v>
      </c>
      <c r="C63" s="12">
        <v>590</v>
      </c>
      <c r="D63">
        <v>4477.12</v>
      </c>
      <c r="E63">
        <f t="shared" si="305"/>
        <v>5067.12</v>
      </c>
      <c r="F63">
        <v>5100</v>
      </c>
    </row>
    <row r="64" spans="2:6" x14ac:dyDescent="0.25">
      <c r="B64" s="15">
        <v>35</v>
      </c>
      <c r="C64" s="12">
        <v>590</v>
      </c>
      <c r="D64">
        <v>4608.8</v>
      </c>
      <c r="E64">
        <f t="shared" si="305"/>
        <v>5198.8</v>
      </c>
      <c r="F64">
        <v>5250</v>
      </c>
    </row>
    <row r="65" spans="2:6" x14ac:dyDescent="0.25">
      <c r="B65" s="15">
        <v>36</v>
      </c>
      <c r="C65" s="12">
        <v>590</v>
      </c>
      <c r="D65">
        <v>4740.4799999999996</v>
      </c>
      <c r="E65">
        <f t="shared" si="305"/>
        <v>5330.48</v>
      </c>
      <c r="F65">
        <v>5400</v>
      </c>
    </row>
    <row r="66" spans="2:6" x14ac:dyDescent="0.25">
      <c r="B66" s="15">
        <v>37</v>
      </c>
      <c r="C66" s="12">
        <v>590</v>
      </c>
      <c r="D66">
        <v>4872.16</v>
      </c>
      <c r="E66">
        <f t="shared" si="305"/>
        <v>5462.16</v>
      </c>
      <c r="F66">
        <v>5550</v>
      </c>
    </row>
    <row r="67" spans="2:6" x14ac:dyDescent="0.25">
      <c r="B67" s="15">
        <v>38</v>
      </c>
      <c r="C67" s="12">
        <v>590</v>
      </c>
      <c r="D67">
        <v>5003.84</v>
      </c>
      <c r="E67">
        <f t="shared" si="305"/>
        <v>5593.84</v>
      </c>
      <c r="F67">
        <v>5700</v>
      </c>
    </row>
    <row r="68" spans="2:6" x14ac:dyDescent="0.25">
      <c r="B68" s="15">
        <v>39</v>
      </c>
      <c r="C68" s="12">
        <v>590</v>
      </c>
      <c r="D68">
        <v>5135.5200000000004</v>
      </c>
      <c r="E68">
        <f t="shared" si="305"/>
        <v>5725.52</v>
      </c>
      <c r="F68">
        <v>5850</v>
      </c>
    </row>
    <row r="69" spans="2:6" x14ac:dyDescent="0.25">
      <c r="B69" s="15">
        <v>40</v>
      </c>
      <c r="C69" s="12">
        <v>590</v>
      </c>
      <c r="D69">
        <v>5267.2</v>
      </c>
      <c r="E69">
        <f t="shared" si="305"/>
        <v>5857.2</v>
      </c>
      <c r="F69">
        <v>6000</v>
      </c>
    </row>
    <row r="70" spans="2:6" x14ac:dyDescent="0.25">
      <c r="B70" s="15">
        <v>41</v>
      </c>
      <c r="C70" s="12">
        <v>590</v>
      </c>
      <c r="D70">
        <v>5398.88</v>
      </c>
      <c r="E70">
        <f t="shared" si="305"/>
        <v>5988.88</v>
      </c>
      <c r="F70">
        <v>6150</v>
      </c>
    </row>
    <row r="71" spans="2:6" x14ac:dyDescent="0.25">
      <c r="B71" s="15">
        <v>42</v>
      </c>
      <c r="C71" s="12">
        <v>590</v>
      </c>
      <c r="D71">
        <v>5530.56</v>
      </c>
      <c r="E71">
        <f t="shared" si="305"/>
        <v>6120.56</v>
      </c>
      <c r="F71">
        <v>6300</v>
      </c>
    </row>
    <row r="72" spans="2:6" x14ac:dyDescent="0.25">
      <c r="B72" s="15">
        <v>43</v>
      </c>
      <c r="C72" s="12">
        <v>590</v>
      </c>
      <c r="D72">
        <v>5662.24</v>
      </c>
      <c r="E72">
        <f t="shared" si="305"/>
        <v>6252.24</v>
      </c>
      <c r="F72">
        <v>6450</v>
      </c>
    </row>
    <row r="73" spans="2:6" x14ac:dyDescent="0.25">
      <c r="B73" s="15">
        <v>44</v>
      </c>
      <c r="C73" s="12">
        <v>590</v>
      </c>
      <c r="D73">
        <v>5793.92</v>
      </c>
      <c r="E73">
        <f t="shared" si="305"/>
        <v>6383.92</v>
      </c>
      <c r="F73">
        <v>6600</v>
      </c>
    </row>
    <row r="74" spans="2:6" x14ac:dyDescent="0.25">
      <c r="B74" s="15">
        <v>45</v>
      </c>
      <c r="C74" s="12">
        <v>590</v>
      </c>
      <c r="D74">
        <v>5925.6</v>
      </c>
      <c r="E74">
        <f t="shared" si="305"/>
        <v>6515.6</v>
      </c>
      <c r="F74">
        <v>6750</v>
      </c>
    </row>
    <row r="75" spans="2:6" x14ac:dyDescent="0.25">
      <c r="B75" s="15">
        <v>46</v>
      </c>
      <c r="C75" s="12">
        <v>590</v>
      </c>
      <c r="D75">
        <v>6057.28</v>
      </c>
      <c r="E75">
        <f t="shared" si="305"/>
        <v>6647.28</v>
      </c>
      <c r="F75">
        <v>6900</v>
      </c>
    </row>
    <row r="76" spans="2:6" x14ac:dyDescent="0.25">
      <c r="B76" s="15">
        <v>47</v>
      </c>
      <c r="C76" s="12">
        <v>590</v>
      </c>
      <c r="D76">
        <v>6188.96</v>
      </c>
      <c r="E76">
        <f t="shared" si="305"/>
        <v>6778.96</v>
      </c>
      <c r="F76">
        <v>7050</v>
      </c>
    </row>
    <row r="77" spans="2:6" x14ac:dyDescent="0.25">
      <c r="B77" s="15">
        <v>48</v>
      </c>
      <c r="C77" s="12">
        <v>590</v>
      </c>
      <c r="D77">
        <v>6320.64</v>
      </c>
      <c r="E77">
        <f t="shared" si="305"/>
        <v>6910.64</v>
      </c>
      <c r="F77">
        <v>7200</v>
      </c>
    </row>
    <row r="78" spans="2:6" x14ac:dyDescent="0.25">
      <c r="B78" s="15">
        <v>49</v>
      </c>
      <c r="C78" s="12">
        <v>590</v>
      </c>
      <c r="D78">
        <v>6452.32</v>
      </c>
      <c r="E78">
        <f t="shared" si="305"/>
        <v>7042.32</v>
      </c>
      <c r="F78">
        <v>7350</v>
      </c>
    </row>
    <row r="79" spans="2:6" x14ac:dyDescent="0.25">
      <c r="B79" s="15">
        <v>50</v>
      </c>
      <c r="C79" s="12">
        <v>590</v>
      </c>
      <c r="D79">
        <v>6584</v>
      </c>
      <c r="E79">
        <f t="shared" si="305"/>
        <v>7174</v>
      </c>
      <c r="F79">
        <v>7500</v>
      </c>
    </row>
    <row r="80" spans="2:6" x14ac:dyDescent="0.25">
      <c r="B80" s="15">
        <v>51</v>
      </c>
      <c r="C80" s="12">
        <v>590</v>
      </c>
      <c r="D80">
        <v>6715.68</v>
      </c>
      <c r="E80">
        <f t="shared" si="305"/>
        <v>7305.68</v>
      </c>
      <c r="F80">
        <v>7650</v>
      </c>
    </row>
    <row r="81" spans="2:6" x14ac:dyDescent="0.25">
      <c r="B81" s="15">
        <v>52</v>
      </c>
      <c r="C81" s="12">
        <v>590</v>
      </c>
      <c r="D81">
        <v>6847.36</v>
      </c>
      <c r="E81">
        <f t="shared" si="305"/>
        <v>7437.36</v>
      </c>
      <c r="F81">
        <v>7800</v>
      </c>
    </row>
    <row r="82" spans="2:6" x14ac:dyDescent="0.25">
      <c r="B82" s="15">
        <v>53</v>
      </c>
      <c r="C82" s="12">
        <v>590</v>
      </c>
      <c r="D82">
        <v>6979.04</v>
      </c>
      <c r="E82">
        <f t="shared" si="305"/>
        <v>7569.04</v>
      </c>
      <c r="F82">
        <v>7950</v>
      </c>
    </row>
    <row r="83" spans="2:6" x14ac:dyDescent="0.25">
      <c r="B83" s="15">
        <v>54</v>
      </c>
      <c r="C83" s="12">
        <v>590</v>
      </c>
      <c r="D83">
        <v>7110.72</v>
      </c>
      <c r="E83">
        <f t="shared" si="305"/>
        <v>7700.72</v>
      </c>
      <c r="F83">
        <v>8100</v>
      </c>
    </row>
    <row r="84" spans="2:6" x14ac:dyDescent="0.25">
      <c r="B84" s="15">
        <v>55</v>
      </c>
      <c r="C84" s="12">
        <v>590</v>
      </c>
      <c r="D84">
        <v>7242.4</v>
      </c>
      <c r="E84">
        <f t="shared" si="305"/>
        <v>7832.4</v>
      </c>
      <c r="F84">
        <v>8250</v>
      </c>
    </row>
    <row r="85" spans="2:6" x14ac:dyDescent="0.25">
      <c r="B85" s="15">
        <v>56</v>
      </c>
      <c r="C85" s="12">
        <v>590</v>
      </c>
      <c r="D85">
        <v>7374.08</v>
      </c>
      <c r="E85">
        <f t="shared" si="305"/>
        <v>7964.08</v>
      </c>
      <c r="F85">
        <v>8400</v>
      </c>
    </row>
    <row r="86" spans="2:6" x14ac:dyDescent="0.25">
      <c r="B86" s="15">
        <v>57</v>
      </c>
      <c r="C86" s="12">
        <v>590</v>
      </c>
      <c r="D86">
        <v>7505.76</v>
      </c>
      <c r="E86">
        <f t="shared" si="305"/>
        <v>8095.76</v>
      </c>
      <c r="F86">
        <v>8550</v>
      </c>
    </row>
    <row r="87" spans="2:6" x14ac:dyDescent="0.25">
      <c r="B87" s="15">
        <v>58</v>
      </c>
      <c r="C87" s="12">
        <v>590</v>
      </c>
      <c r="D87">
        <v>7637.44</v>
      </c>
      <c r="E87">
        <f t="shared" si="305"/>
        <v>8227.4399999999987</v>
      </c>
      <c r="F87">
        <v>8700</v>
      </c>
    </row>
    <row r="88" spans="2:6" x14ac:dyDescent="0.25">
      <c r="B88" s="15">
        <v>59</v>
      </c>
      <c r="C88" s="12">
        <v>590</v>
      </c>
      <c r="D88">
        <v>7769.12</v>
      </c>
      <c r="E88">
        <f t="shared" si="305"/>
        <v>8359.119999999999</v>
      </c>
      <c r="F88">
        <v>8850</v>
      </c>
    </row>
    <row r="89" spans="2:6" x14ac:dyDescent="0.25">
      <c r="B89" s="15">
        <v>60</v>
      </c>
      <c r="C89" s="12">
        <v>590</v>
      </c>
      <c r="D89">
        <v>7900.8</v>
      </c>
      <c r="E89">
        <f t="shared" si="305"/>
        <v>8490.7999999999993</v>
      </c>
      <c r="F89">
        <v>9000</v>
      </c>
    </row>
    <row r="90" spans="2:6" x14ac:dyDescent="0.25">
      <c r="B90" s="15">
        <v>61</v>
      </c>
      <c r="C90" s="12">
        <v>590</v>
      </c>
      <c r="D90">
        <v>8032.48</v>
      </c>
      <c r="E90">
        <f t="shared" si="305"/>
        <v>8622.48</v>
      </c>
      <c r="F90">
        <v>9150</v>
      </c>
    </row>
    <row r="91" spans="2:6" x14ac:dyDescent="0.25">
      <c r="B91" s="15">
        <v>62</v>
      </c>
      <c r="C91" s="12">
        <v>590</v>
      </c>
      <c r="D91">
        <v>8164.16</v>
      </c>
      <c r="E91">
        <f t="shared" si="305"/>
        <v>8754.16</v>
      </c>
      <c r="F91">
        <v>9300</v>
      </c>
    </row>
    <row r="92" spans="2:6" x14ac:dyDescent="0.25">
      <c r="B92" s="15">
        <v>63</v>
      </c>
      <c r="C92" s="12">
        <v>590</v>
      </c>
      <c r="D92">
        <v>8295.84</v>
      </c>
      <c r="E92">
        <f t="shared" si="305"/>
        <v>8885.84</v>
      </c>
      <c r="F92">
        <v>9450</v>
      </c>
    </row>
    <row r="93" spans="2:6" x14ac:dyDescent="0.25">
      <c r="B93" s="15">
        <v>64</v>
      </c>
      <c r="C93" s="12">
        <v>590</v>
      </c>
      <c r="D93">
        <v>8427.52</v>
      </c>
      <c r="E93">
        <f t="shared" si="305"/>
        <v>9017.52</v>
      </c>
      <c r="F93">
        <v>9600</v>
      </c>
    </row>
    <row r="94" spans="2:6" x14ac:dyDescent="0.25">
      <c r="B94" s="15">
        <v>65</v>
      </c>
      <c r="C94" s="12">
        <v>590</v>
      </c>
      <c r="D94">
        <v>8559.2000000000007</v>
      </c>
      <c r="E94">
        <f t="shared" si="305"/>
        <v>9149.2000000000007</v>
      </c>
      <c r="F94">
        <v>9750</v>
      </c>
    </row>
    <row r="95" spans="2:6" x14ac:dyDescent="0.25">
      <c r="B95" s="15">
        <v>66</v>
      </c>
      <c r="C95" s="12">
        <v>590</v>
      </c>
      <c r="D95">
        <v>8690.8799999999992</v>
      </c>
      <c r="E95">
        <f t="shared" ref="E95:E129" si="306">+C95+D95</f>
        <v>9280.8799999999992</v>
      </c>
      <c r="F95">
        <v>9900</v>
      </c>
    </row>
    <row r="96" spans="2:6" x14ac:dyDescent="0.25">
      <c r="B96" s="15">
        <v>67</v>
      </c>
      <c r="C96" s="12">
        <v>590</v>
      </c>
      <c r="D96">
        <v>8822.56</v>
      </c>
      <c r="E96">
        <f t="shared" si="306"/>
        <v>9412.56</v>
      </c>
      <c r="F96">
        <v>10050</v>
      </c>
    </row>
    <row r="97" spans="2:6" x14ac:dyDescent="0.25">
      <c r="B97" s="15">
        <v>68</v>
      </c>
      <c r="C97" s="12">
        <v>590</v>
      </c>
      <c r="D97">
        <v>8954.24</v>
      </c>
      <c r="E97">
        <f t="shared" si="306"/>
        <v>9544.24</v>
      </c>
      <c r="F97">
        <v>10200</v>
      </c>
    </row>
    <row r="98" spans="2:6" x14ac:dyDescent="0.25">
      <c r="B98" s="15">
        <v>69</v>
      </c>
      <c r="C98" s="12">
        <v>590</v>
      </c>
      <c r="D98">
        <v>9085.92</v>
      </c>
      <c r="E98">
        <f t="shared" si="306"/>
        <v>9675.92</v>
      </c>
      <c r="F98">
        <v>10350</v>
      </c>
    </row>
    <row r="99" spans="2:6" x14ac:dyDescent="0.25">
      <c r="B99" s="15">
        <v>70</v>
      </c>
      <c r="C99" s="12">
        <v>590</v>
      </c>
      <c r="D99">
        <v>9217.6</v>
      </c>
      <c r="E99">
        <f t="shared" si="306"/>
        <v>9807.6</v>
      </c>
      <c r="F99">
        <v>10500</v>
      </c>
    </row>
    <row r="100" spans="2:6" x14ac:dyDescent="0.25">
      <c r="B100" s="15">
        <v>71</v>
      </c>
      <c r="C100" s="12">
        <v>590</v>
      </c>
      <c r="D100">
        <v>9349.2800000000007</v>
      </c>
      <c r="E100">
        <f t="shared" si="306"/>
        <v>9939.2800000000007</v>
      </c>
      <c r="F100">
        <v>10650</v>
      </c>
    </row>
    <row r="101" spans="2:6" x14ac:dyDescent="0.25">
      <c r="B101" s="15">
        <v>72</v>
      </c>
      <c r="C101" s="12">
        <v>590</v>
      </c>
      <c r="D101">
        <v>9480.9599999999991</v>
      </c>
      <c r="E101">
        <f t="shared" si="306"/>
        <v>10070.959999999999</v>
      </c>
      <c r="F101">
        <v>10800</v>
      </c>
    </row>
    <row r="102" spans="2:6" x14ac:dyDescent="0.25">
      <c r="B102" s="15">
        <v>73</v>
      </c>
      <c r="C102" s="12">
        <v>590</v>
      </c>
      <c r="D102">
        <v>9612.64</v>
      </c>
      <c r="E102">
        <f t="shared" si="306"/>
        <v>10202.64</v>
      </c>
      <c r="F102">
        <v>10950</v>
      </c>
    </row>
    <row r="103" spans="2:6" x14ac:dyDescent="0.25">
      <c r="B103" s="15">
        <v>74</v>
      </c>
      <c r="C103" s="12">
        <v>590</v>
      </c>
      <c r="D103">
        <v>9744.32</v>
      </c>
      <c r="E103">
        <f t="shared" si="306"/>
        <v>10334.32</v>
      </c>
      <c r="F103">
        <v>11100</v>
      </c>
    </row>
    <row r="104" spans="2:6" x14ac:dyDescent="0.25">
      <c r="B104" s="15">
        <v>75</v>
      </c>
      <c r="C104" s="12">
        <v>590</v>
      </c>
      <c r="D104">
        <v>9876</v>
      </c>
      <c r="E104">
        <f t="shared" si="306"/>
        <v>10466</v>
      </c>
      <c r="F104">
        <v>11250</v>
      </c>
    </row>
    <row r="105" spans="2:6" x14ac:dyDescent="0.25">
      <c r="B105" s="15">
        <v>76</v>
      </c>
      <c r="C105" s="12">
        <v>590</v>
      </c>
      <c r="D105">
        <v>10007.68</v>
      </c>
      <c r="E105">
        <f t="shared" si="306"/>
        <v>10597.68</v>
      </c>
      <c r="F105">
        <v>11400</v>
      </c>
    </row>
    <row r="106" spans="2:6" x14ac:dyDescent="0.25">
      <c r="B106" s="15">
        <v>77</v>
      </c>
      <c r="C106" s="12">
        <v>590</v>
      </c>
      <c r="D106">
        <v>10139.36</v>
      </c>
      <c r="E106">
        <f t="shared" si="306"/>
        <v>10729.36</v>
      </c>
      <c r="F106">
        <v>11550</v>
      </c>
    </row>
    <row r="107" spans="2:6" x14ac:dyDescent="0.25">
      <c r="B107" s="15">
        <v>78</v>
      </c>
      <c r="C107" s="12">
        <v>590</v>
      </c>
      <c r="D107">
        <v>10271.040000000001</v>
      </c>
      <c r="E107">
        <f t="shared" si="306"/>
        <v>10861.04</v>
      </c>
      <c r="F107">
        <v>11700</v>
      </c>
    </row>
    <row r="108" spans="2:6" x14ac:dyDescent="0.25">
      <c r="B108" s="15">
        <v>79</v>
      </c>
      <c r="C108" s="12">
        <v>590</v>
      </c>
      <c r="D108">
        <v>10402.719999999999</v>
      </c>
      <c r="E108">
        <f t="shared" si="306"/>
        <v>10992.72</v>
      </c>
      <c r="F108">
        <v>11850</v>
      </c>
    </row>
    <row r="109" spans="2:6" x14ac:dyDescent="0.25">
      <c r="B109" s="15">
        <v>80</v>
      </c>
      <c r="C109" s="12">
        <v>590</v>
      </c>
      <c r="D109">
        <v>10534.4</v>
      </c>
      <c r="E109">
        <f t="shared" si="306"/>
        <v>11124.4</v>
      </c>
      <c r="F109">
        <v>12000</v>
      </c>
    </row>
    <row r="110" spans="2:6" x14ac:dyDescent="0.25">
      <c r="B110" s="15">
        <v>81</v>
      </c>
      <c r="C110" s="12">
        <v>590</v>
      </c>
      <c r="D110">
        <v>10666.08</v>
      </c>
      <c r="E110">
        <f t="shared" si="306"/>
        <v>11256.08</v>
      </c>
      <c r="F110">
        <v>12150</v>
      </c>
    </row>
    <row r="111" spans="2:6" x14ac:dyDescent="0.25">
      <c r="B111" s="15">
        <v>82</v>
      </c>
      <c r="C111" s="12">
        <v>590</v>
      </c>
      <c r="D111">
        <v>10797.76</v>
      </c>
      <c r="E111">
        <f t="shared" si="306"/>
        <v>11387.76</v>
      </c>
      <c r="F111">
        <v>12300</v>
      </c>
    </row>
    <row r="112" spans="2:6" x14ac:dyDescent="0.25">
      <c r="B112" s="15">
        <v>83</v>
      </c>
      <c r="C112" s="12">
        <v>590</v>
      </c>
      <c r="D112">
        <v>10929.44</v>
      </c>
      <c r="E112">
        <f t="shared" si="306"/>
        <v>11519.44</v>
      </c>
      <c r="F112">
        <v>12450</v>
      </c>
    </row>
    <row r="113" spans="2:6" x14ac:dyDescent="0.25">
      <c r="B113" s="15">
        <v>84</v>
      </c>
      <c r="C113" s="12">
        <v>590</v>
      </c>
      <c r="D113">
        <v>11061.12</v>
      </c>
      <c r="E113">
        <f t="shared" si="306"/>
        <v>11651.12</v>
      </c>
      <c r="F113">
        <v>12600</v>
      </c>
    </row>
    <row r="114" spans="2:6" x14ac:dyDescent="0.25">
      <c r="B114" s="15">
        <v>85</v>
      </c>
      <c r="C114" s="12">
        <v>590</v>
      </c>
      <c r="D114">
        <v>11192.8</v>
      </c>
      <c r="E114">
        <f t="shared" si="306"/>
        <v>11782.8</v>
      </c>
      <c r="F114">
        <v>12750</v>
      </c>
    </row>
    <row r="115" spans="2:6" x14ac:dyDescent="0.25">
      <c r="B115" s="15">
        <v>86</v>
      </c>
      <c r="C115" s="12">
        <v>590</v>
      </c>
      <c r="D115">
        <v>11324.48</v>
      </c>
      <c r="E115">
        <f t="shared" si="306"/>
        <v>11914.48</v>
      </c>
      <c r="F115">
        <v>12900</v>
      </c>
    </row>
    <row r="116" spans="2:6" x14ac:dyDescent="0.25">
      <c r="B116" s="15">
        <v>87</v>
      </c>
      <c r="C116" s="12">
        <v>590</v>
      </c>
      <c r="D116">
        <v>11456.16</v>
      </c>
      <c r="E116">
        <f t="shared" si="306"/>
        <v>12046.16</v>
      </c>
      <c r="F116">
        <v>13050</v>
      </c>
    </row>
    <row r="117" spans="2:6" x14ac:dyDescent="0.25">
      <c r="B117" s="15">
        <v>88</v>
      </c>
      <c r="C117" s="12">
        <v>590</v>
      </c>
      <c r="D117">
        <v>11587.84</v>
      </c>
      <c r="E117">
        <f t="shared" si="306"/>
        <v>12177.84</v>
      </c>
      <c r="F117">
        <v>13200</v>
      </c>
    </row>
    <row r="118" spans="2:6" x14ac:dyDescent="0.25">
      <c r="B118" s="15">
        <v>89</v>
      </c>
      <c r="C118" s="12">
        <v>590</v>
      </c>
      <c r="D118">
        <v>11719.52</v>
      </c>
      <c r="E118">
        <f t="shared" si="306"/>
        <v>12309.52</v>
      </c>
      <c r="F118">
        <v>13350</v>
      </c>
    </row>
    <row r="119" spans="2:6" x14ac:dyDescent="0.25">
      <c r="B119" s="15">
        <v>90</v>
      </c>
      <c r="C119" s="12">
        <v>590</v>
      </c>
      <c r="D119">
        <v>11851.2</v>
      </c>
      <c r="E119">
        <f t="shared" si="306"/>
        <v>12441.2</v>
      </c>
      <c r="F119">
        <v>13500</v>
      </c>
    </row>
    <row r="120" spans="2:6" x14ac:dyDescent="0.25">
      <c r="B120" s="15">
        <v>91</v>
      </c>
      <c r="C120" s="12">
        <v>590</v>
      </c>
      <c r="D120">
        <v>11982.88</v>
      </c>
      <c r="E120">
        <f t="shared" si="306"/>
        <v>12572.88</v>
      </c>
      <c r="F120">
        <v>13650</v>
      </c>
    </row>
    <row r="121" spans="2:6" x14ac:dyDescent="0.25">
      <c r="B121" s="15">
        <v>92</v>
      </c>
      <c r="C121" s="12">
        <v>590</v>
      </c>
      <c r="D121">
        <v>12114.56</v>
      </c>
      <c r="E121">
        <f t="shared" si="306"/>
        <v>12704.56</v>
      </c>
      <c r="F121">
        <v>13800</v>
      </c>
    </row>
    <row r="122" spans="2:6" x14ac:dyDescent="0.25">
      <c r="B122" s="15">
        <v>93</v>
      </c>
      <c r="C122" s="12">
        <v>590</v>
      </c>
      <c r="D122">
        <v>12246.24</v>
      </c>
      <c r="E122">
        <f t="shared" si="306"/>
        <v>12836.24</v>
      </c>
      <c r="F122">
        <v>13950</v>
      </c>
    </row>
    <row r="123" spans="2:6" x14ac:dyDescent="0.25">
      <c r="B123" s="15">
        <v>94</v>
      </c>
      <c r="C123" s="12">
        <v>590</v>
      </c>
      <c r="D123">
        <v>12377.92</v>
      </c>
      <c r="E123">
        <f t="shared" si="306"/>
        <v>12967.92</v>
      </c>
      <c r="F123">
        <v>14100</v>
      </c>
    </row>
    <row r="124" spans="2:6" x14ac:dyDescent="0.25">
      <c r="B124" s="15">
        <v>95</v>
      </c>
      <c r="C124" s="12">
        <v>590</v>
      </c>
      <c r="D124">
        <v>12509.6</v>
      </c>
      <c r="E124">
        <f t="shared" si="306"/>
        <v>13099.6</v>
      </c>
      <c r="F124">
        <v>14250</v>
      </c>
    </row>
    <row r="125" spans="2:6" x14ac:dyDescent="0.25">
      <c r="B125" s="15">
        <v>96</v>
      </c>
      <c r="C125" s="12">
        <v>590</v>
      </c>
      <c r="D125">
        <v>12641.28</v>
      </c>
      <c r="E125">
        <f t="shared" si="306"/>
        <v>13231.28</v>
      </c>
      <c r="F125">
        <v>14400</v>
      </c>
    </row>
    <row r="126" spans="2:6" x14ac:dyDescent="0.25">
      <c r="B126" s="15">
        <v>97</v>
      </c>
      <c r="C126" s="12">
        <v>590</v>
      </c>
      <c r="D126">
        <v>12772.96</v>
      </c>
      <c r="E126">
        <f t="shared" si="306"/>
        <v>13362.96</v>
      </c>
      <c r="F126">
        <v>14550</v>
      </c>
    </row>
    <row r="127" spans="2:6" x14ac:dyDescent="0.25">
      <c r="B127" s="15">
        <v>98</v>
      </c>
      <c r="C127" s="12">
        <v>590</v>
      </c>
      <c r="D127">
        <v>12904.64</v>
      </c>
      <c r="E127">
        <f t="shared" si="306"/>
        <v>13494.64</v>
      </c>
      <c r="F127">
        <v>14700</v>
      </c>
    </row>
    <row r="128" spans="2:6" x14ac:dyDescent="0.25">
      <c r="B128" s="15">
        <v>99</v>
      </c>
      <c r="C128" s="12">
        <v>590</v>
      </c>
      <c r="D128">
        <v>13036.32</v>
      </c>
      <c r="E128">
        <f t="shared" si="306"/>
        <v>13626.32</v>
      </c>
      <c r="F128">
        <v>14850</v>
      </c>
    </row>
    <row r="129" spans="2:6" x14ac:dyDescent="0.25">
      <c r="B129" s="15">
        <v>100</v>
      </c>
      <c r="C129" s="12">
        <v>590</v>
      </c>
      <c r="D129">
        <v>13168</v>
      </c>
      <c r="E129">
        <f t="shared" si="306"/>
        <v>13758</v>
      </c>
      <c r="F129">
        <v>15000</v>
      </c>
    </row>
  </sheetData>
  <mergeCells count="102">
    <mergeCell ref="A1:E1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E21:E22"/>
    <mergeCell ref="B21:C22"/>
    <mergeCell ref="F21:F22"/>
    <mergeCell ref="G21:G22"/>
    <mergeCell ref="H21:H22"/>
    <mergeCell ref="N21:N22"/>
    <mergeCell ref="I21:I22"/>
    <mergeCell ref="J21:J22"/>
    <mergeCell ref="K21:K22"/>
    <mergeCell ref="L21:L22"/>
    <mergeCell ref="M21:M22"/>
    <mergeCell ref="AC21:AC22"/>
    <mergeCell ref="AD21:AD22"/>
    <mergeCell ref="AE21:AE22"/>
    <mergeCell ref="AF21:AF22"/>
    <mergeCell ref="AG21:AG22"/>
    <mergeCell ref="X21:X22"/>
    <mergeCell ref="Y21:Y22"/>
    <mergeCell ref="Z21:Z22"/>
    <mergeCell ref="AA21:AA22"/>
    <mergeCell ref="AB21:AB22"/>
    <mergeCell ref="AM21:AM22"/>
    <mergeCell ref="AN21:AN22"/>
    <mergeCell ref="AO21:AO22"/>
    <mergeCell ref="AP21:AP22"/>
    <mergeCell ref="AQ21:AQ22"/>
    <mergeCell ref="AH21:AH22"/>
    <mergeCell ref="AI21:AI22"/>
    <mergeCell ref="AJ21:AJ22"/>
    <mergeCell ref="AK21:AK22"/>
    <mergeCell ref="AL21:AL22"/>
    <mergeCell ref="AW21:AW22"/>
    <mergeCell ref="AX21:AX22"/>
    <mergeCell ref="AY21:AY22"/>
    <mergeCell ref="AZ21:AZ22"/>
    <mergeCell ref="BA21:BA22"/>
    <mergeCell ref="AR21:AR22"/>
    <mergeCell ref="AS21:AS22"/>
    <mergeCell ref="AT21:AT22"/>
    <mergeCell ref="AU21:AU22"/>
    <mergeCell ref="AV21:AV22"/>
    <mergeCell ref="BG21:BG22"/>
    <mergeCell ref="BH21:BH22"/>
    <mergeCell ref="BI21:BI22"/>
    <mergeCell ref="BJ21:BJ22"/>
    <mergeCell ref="BK21:BK22"/>
    <mergeCell ref="BB21:BB22"/>
    <mergeCell ref="BC21:BC22"/>
    <mergeCell ref="BD21:BD22"/>
    <mergeCell ref="BE21:BE22"/>
    <mergeCell ref="BF21:BF22"/>
    <mergeCell ref="BQ21:BQ22"/>
    <mergeCell ref="BR21:BR22"/>
    <mergeCell ref="BS21:BS22"/>
    <mergeCell ref="BT21:BT22"/>
    <mergeCell ref="BU21:BU22"/>
    <mergeCell ref="BL21:BL22"/>
    <mergeCell ref="BM21:BM22"/>
    <mergeCell ref="BN21:BN22"/>
    <mergeCell ref="BO21:BO22"/>
    <mergeCell ref="BP21:BP22"/>
    <mergeCell ref="CA21:CA22"/>
    <mergeCell ref="CB21:CB22"/>
    <mergeCell ref="CC21:CC22"/>
    <mergeCell ref="CD21:CD22"/>
    <mergeCell ref="CE21:CE22"/>
    <mergeCell ref="BV21:BV22"/>
    <mergeCell ref="BW21:BW22"/>
    <mergeCell ref="BX21:BX22"/>
    <mergeCell ref="BY21:BY22"/>
    <mergeCell ref="BZ21:BZ22"/>
    <mergeCell ref="CK21:CK22"/>
    <mergeCell ref="CL21:CL22"/>
    <mergeCell ref="CM21:CM22"/>
    <mergeCell ref="CN21:CN22"/>
    <mergeCell ref="CO21:CO22"/>
    <mergeCell ref="CF21:CF22"/>
    <mergeCell ref="CG21:CG22"/>
    <mergeCell ref="CH21:CH22"/>
    <mergeCell ref="CI21:CI22"/>
    <mergeCell ref="CJ21:CJ22"/>
    <mergeCell ref="CZ21:CZ22"/>
    <mergeCell ref="CU21:CU22"/>
    <mergeCell ref="CV21:CV22"/>
    <mergeCell ref="CW21:CW22"/>
    <mergeCell ref="CX21:CX22"/>
    <mergeCell ref="CY21:CY22"/>
    <mergeCell ref="CP21:CP22"/>
    <mergeCell ref="CQ21:CQ22"/>
    <mergeCell ref="CR21:CR22"/>
    <mergeCell ref="CS21:CS22"/>
    <mergeCell ref="CT21:CT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B11" sqref="B11"/>
    </sheetView>
  </sheetViews>
  <sheetFormatPr baseColWidth="10" defaultRowHeight="15" x14ac:dyDescent="0.25"/>
  <cols>
    <col min="1" max="1" width="23" customWidth="1"/>
    <col min="3" max="3" width="16.28515625" customWidth="1"/>
  </cols>
  <sheetData>
    <row r="2" spans="1:4" x14ac:dyDescent="0.25">
      <c r="A2" s="1" t="s">
        <v>26</v>
      </c>
      <c r="B2" s="1" t="s">
        <v>31</v>
      </c>
      <c r="C2" s="1" t="s">
        <v>52</v>
      </c>
      <c r="D2" s="1" t="s">
        <v>48</v>
      </c>
    </row>
    <row r="3" spans="1:4" x14ac:dyDescent="0.25">
      <c r="A3" s="1" t="s">
        <v>49</v>
      </c>
      <c r="B3" s="1">
        <v>1</v>
      </c>
      <c r="C3" s="1">
        <v>721.68</v>
      </c>
      <c r="D3" s="1">
        <v>721.68</v>
      </c>
    </row>
    <row r="4" spans="1:4" x14ac:dyDescent="0.25">
      <c r="A4" s="1" t="s">
        <v>50</v>
      </c>
      <c r="B4" s="1">
        <v>5</v>
      </c>
      <c r="C4" s="1">
        <v>160</v>
      </c>
      <c r="D4" s="1">
        <v>800</v>
      </c>
    </row>
    <row r="5" spans="1:4" x14ac:dyDescent="0.25">
      <c r="A5" s="1" t="s">
        <v>51</v>
      </c>
      <c r="B5" s="1">
        <v>12</v>
      </c>
      <c r="C5" s="1">
        <v>120</v>
      </c>
      <c r="D5" s="1">
        <v>1440</v>
      </c>
    </row>
    <row r="6" spans="1:4" x14ac:dyDescent="0.25">
      <c r="A6" s="1" t="s">
        <v>53</v>
      </c>
      <c r="B6" s="1">
        <v>24</v>
      </c>
      <c r="C6" s="1">
        <v>95</v>
      </c>
      <c r="D6" s="1">
        <v>2280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5" x14ac:dyDescent="0.25"/>
  <cols>
    <col min="1" max="1" width="22.7109375" customWidth="1"/>
    <col min="2" max="2" width="16.85546875" customWidth="1"/>
  </cols>
  <sheetData>
    <row r="1" spans="1:4" x14ac:dyDescent="0.25">
      <c r="A1" s="1" t="s">
        <v>28</v>
      </c>
      <c r="B1" s="1" t="s">
        <v>47</v>
      </c>
      <c r="C1" s="1" t="s">
        <v>31</v>
      </c>
      <c r="D1" s="1" t="s">
        <v>48</v>
      </c>
    </row>
    <row r="2" spans="1:4" x14ac:dyDescent="0.25">
      <c r="A2" s="1" t="s">
        <v>8</v>
      </c>
      <c r="B2" s="1" t="s">
        <v>43</v>
      </c>
      <c r="C2" s="1" t="s">
        <v>17</v>
      </c>
      <c r="D2" s="1">
        <v>25</v>
      </c>
    </row>
    <row r="3" spans="1:4" x14ac:dyDescent="0.25">
      <c r="A3" s="1" t="s">
        <v>9</v>
      </c>
      <c r="B3" s="1" t="s">
        <v>44</v>
      </c>
      <c r="C3" s="1" t="s">
        <v>42</v>
      </c>
      <c r="D3" s="1">
        <v>10</v>
      </c>
    </row>
    <row r="4" spans="1:4" x14ac:dyDescent="0.25">
      <c r="A4" s="1" t="s">
        <v>10</v>
      </c>
      <c r="B4" s="1" t="s">
        <v>18</v>
      </c>
      <c r="C4" s="1" t="s">
        <v>45</v>
      </c>
      <c r="D4" s="1">
        <v>25</v>
      </c>
    </row>
    <row r="5" spans="1:4" ht="15.75" thickBot="1" x14ac:dyDescent="0.3">
      <c r="A5" s="1" t="s">
        <v>11</v>
      </c>
      <c r="B5" s="1" t="s">
        <v>19</v>
      </c>
      <c r="C5" s="1" t="s">
        <v>46</v>
      </c>
      <c r="D5" s="2">
        <v>40</v>
      </c>
    </row>
    <row r="6" spans="1:4" ht="15.75" thickBot="1" x14ac:dyDescent="0.3">
      <c r="D6" s="3">
        <f>SUM(D2:D5)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Hoja2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TINAJERO</dc:creator>
  <cp:lastModifiedBy>TINAJERO</cp:lastModifiedBy>
  <dcterms:created xsi:type="dcterms:W3CDTF">2018-04-16T01:00:45Z</dcterms:created>
  <dcterms:modified xsi:type="dcterms:W3CDTF">2018-05-24T21:45:40Z</dcterms:modified>
</cp:coreProperties>
</file>